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0" yWindow="65521" windowWidth="10545" windowHeight="12000" tabRatio="908" activeTab="0"/>
  </bookViews>
  <sheets>
    <sheet name="0.Instructions and Summary info" sheetId="1" r:id="rId1"/>
    <sheet name="1A. Activity based est" sheetId="2" r:id="rId2"/>
    <sheet name="1B. Use case based est." sheetId="3" r:id="rId3"/>
    <sheet name="1B. Use case based est" sheetId="4" state="hidden" r:id="rId4"/>
    <sheet name="2. Resource planning" sheetId="5" r:id="rId5"/>
    <sheet name="3. Validation of plan" sheetId="6" r:id="rId6"/>
    <sheet name="4. Resource tracking (actual)" sheetId="7" r:id="rId7"/>
  </sheets>
  <definedNames>
    <definedName name="_xlnm.Print_Area" localSheetId="1">'1A. Activity based est'!$A$1:$F$88</definedName>
  </definedNames>
  <calcPr fullCalcOnLoad="1"/>
</workbook>
</file>

<file path=xl/sharedStrings.xml><?xml version="1.0" encoding="utf-8"?>
<sst xmlns="http://schemas.openxmlformats.org/spreadsheetml/2006/main" count="290" uniqueCount="158">
  <si>
    <t>Initiation</t>
  </si>
  <si>
    <t>Definition</t>
  </si>
  <si>
    <t>Realization</t>
  </si>
  <si>
    <t>Go Live</t>
  </si>
  <si>
    <t>Project Organisation</t>
  </si>
  <si>
    <t>Final and complete documentation</t>
  </si>
  <si>
    <t>Project and task planning</t>
  </si>
  <si>
    <t>Total Sum Activities</t>
  </si>
  <si>
    <t>Comments</t>
  </si>
  <si>
    <t>Expected</t>
  </si>
  <si>
    <t>Resource 1</t>
  </si>
  <si>
    <t>Week</t>
  </si>
  <si>
    <t>other</t>
  </si>
  <si>
    <t>This is an example of a simple resource planning sheet. Edit with your appropriate weeks and then you vill have a good overview of the planned time of your project.</t>
  </si>
  <si>
    <t>Use the next sheet of this workbook to enter actual time used for each week, this will make it easy to track planned time / actual time per week.</t>
  </si>
  <si>
    <t>Resources</t>
  </si>
  <si>
    <t>(from Resource Planning sheet)</t>
  </si>
  <si>
    <t>This sheet  is used to track the resource usage. Enter resource usage each week and then you will have a simple view of how much time that is actually spent in your project.</t>
  </si>
  <si>
    <t>(Use the same weeks as you used in your Resource planning)</t>
  </si>
  <si>
    <t>Revisionlist</t>
  </si>
  <si>
    <t>Version</t>
  </si>
  <si>
    <t>Comment</t>
  </si>
  <si>
    <t>Project and customer details</t>
  </si>
  <si>
    <t>Customer:</t>
  </si>
  <si>
    <t>Project:</t>
  </si>
  <si>
    <t>Date:</t>
  </si>
  <si>
    <t>Author:</t>
  </si>
  <si>
    <t>Edited by</t>
  </si>
  <si>
    <t>Resource planning</t>
  </si>
  <si>
    <t>Instructions and guidelines</t>
  </si>
  <si>
    <t xml:space="preserve">1. Fill in the project and customer details on this worksheet (0.Instructions and Summary info)
2. Use either the activity/deliverable based estimations on sheet 1A OR the use case based estimations on 1B (use case based gives a rougher estimate for early stage estimations)
3. Use the resource planning sheet 2 to see how much time you need and for how many weeks, you will also have to see how many hours you need from different kind of resources (e.g. PM, Off-shore, Tech spec., senior consultant, consultant). Remember that NO resource can register all their working hours to a project every week (that is just realistic in shorter periods of time)! Some activities do also take a longer calendar time than it takes man time (e.g. printshop configuration). Use this sheet to get an overall estimation on how realistic the time plan is. Do you need to keep some resources in the project to have them updated and make sure that they can plan for activities later on in the project - or to be available after go live etc to ensure that the first live runs are correct? Capture this in the resource planning! 
4. Make sure that the estimations in 1A OR 1B are the same as in the resource planning sheet! (adjust one or the other to achieve this!)
5. Use the sheet "3. Validation of plan" to self-check the quality of your plan!
6. When the project is running, you can make copies for e.g. every week of your plan (this spreadsheet) and also use the "4. Resource tracking (actual)" to register time to your project for follow up purposes. </t>
  </si>
  <si>
    <t>Use case time multiple:</t>
  </si>
  <si>
    <t>(This is a time multiple used to estimate the project, set it to a number you think is appropriate - it depends on the average size of your use cases)</t>
  </si>
  <si>
    <t>A Use-case is a functional/logical aspect of the solution. That means that is not technical - it is rather the perspective of the user. E.g. "Print invoice", "Print Collective Invoice" or "Change marketing message for correspondence letters", "Send e-invoice", "View bills to customer when recieveing call center call" etc etc. Every use case describes a process with value to the end user. The use case does not describe technical things like "installation StreamServe". To use this planning template you must possess very good skills in understanding the needs of a customer and to express the functionality of a solution with the customers words. You must also have good PM skills since you will need to take into account planning, specifications, meetings, mgmt overhead, installation, configuration etc etc on every row of the time estimation WITHOUT spellingt it out (everything is included in this estimation).</t>
  </si>
  <si>
    <t>Instructions</t>
  </si>
  <si>
    <t>Use case name/number</t>
  </si>
  <si>
    <t>Level of complexity</t>
  </si>
  <si>
    <t>Send welcome letter</t>
  </si>
  <si>
    <t>View invoices</t>
  </si>
  <si>
    <t>Send e-invoice to sub contractors</t>
  </si>
  <si>
    <t>(examples use case)</t>
  </si>
  <si>
    <t>(example use case)</t>
  </si>
  <si>
    <t>Sum:</t>
  </si>
  <si>
    <t>(this is the time for the whole project)</t>
  </si>
  <si>
    <t>1=LOW, 2=MEDIUM, 3=HIGH (you may use more levels if needed)</t>
  </si>
  <si>
    <t>Please indicate with Y/N (Yes/No) for each question! A high number of Yes indicates that your plan have a higher quality.</t>
  </si>
  <si>
    <t>Question</t>
  </si>
  <si>
    <t>Answer</t>
  </si>
  <si>
    <t>Have you had the planning reviewed by a colleague?</t>
  </si>
  <si>
    <t>Resources tracking YYYY</t>
  </si>
  <si>
    <t>Project plan quality self-check</t>
  </si>
  <si>
    <t>draft</t>
  </si>
  <si>
    <t>JMA01</t>
  </si>
  <si>
    <t>StreamServe Offshore</t>
  </si>
  <si>
    <t>Sum (days)</t>
  </si>
  <si>
    <t>Platform Configuration</t>
  </si>
  <si>
    <t>Post Processing</t>
  </si>
  <si>
    <t>Layout Development</t>
  </si>
  <si>
    <t>OMR</t>
  </si>
  <si>
    <t>Enveloping</t>
  </si>
  <si>
    <t>Labels</t>
  </si>
  <si>
    <t>Sheet Layout</t>
  </si>
  <si>
    <t>Installation</t>
  </si>
  <si>
    <t>Project Role</t>
  </si>
  <si>
    <t>Platform Configuration (device integration)</t>
  </si>
  <si>
    <t>Project Total</t>
  </si>
  <si>
    <t>PM</t>
  </si>
  <si>
    <t>PROD install: Composition Center</t>
  </si>
  <si>
    <t>Follow up and re-work</t>
  </si>
  <si>
    <t>Consultant</t>
  </si>
  <si>
    <t>All</t>
  </si>
  <si>
    <t>Project Plan Update</t>
  </si>
  <si>
    <t>Decision Making Framework</t>
  </si>
  <si>
    <t>Project Planning</t>
  </si>
  <si>
    <t>Current Process Overview</t>
  </si>
  <si>
    <t>Project and Task Planning</t>
  </si>
  <si>
    <t>Phases and Tasks</t>
  </si>
  <si>
    <t>Sum of Go Live Activities</t>
  </si>
  <si>
    <t>Sum of Initiation Activities</t>
  </si>
  <si>
    <t>Sum of Definition Activities</t>
  </si>
  <si>
    <t>Sum of Realization Activities</t>
  </si>
  <si>
    <t>Solution Architecture</t>
  </si>
  <si>
    <t>Requirement Specification Gathering</t>
  </si>
  <si>
    <t>Composition Center config.</t>
  </si>
  <si>
    <t>Optional Activities</t>
  </si>
  <si>
    <t>PROD install: StreamServer, Framework &amp; Control Center, Design Center &amp; Collector (2 servers, shared db)</t>
  </si>
  <si>
    <t>Test Support and Test Approval</t>
  </si>
  <si>
    <t>Testing</t>
  </si>
  <si>
    <t>UAT Support</t>
  </si>
  <si>
    <t xml:space="preserve">Sign-off Tested Solution Meeting </t>
  </si>
  <si>
    <t>Collector Config.</t>
  </si>
  <si>
    <t>% To add on Estimated Activities:</t>
  </si>
  <si>
    <t>Project Sign Off Meeting</t>
  </si>
  <si>
    <t>Test Plan</t>
  </si>
  <si>
    <t>Requirements Sign-off Meeting</t>
  </si>
  <si>
    <t>Management and Administration</t>
  </si>
  <si>
    <t>Project Total incl. Optional Activities</t>
  </si>
  <si>
    <t>Sum of Testing Activities</t>
  </si>
  <si>
    <t>TEST install: StreamServer, Framework &amp; Control Center, Design Center &amp; Collector</t>
  </si>
  <si>
    <t>TEST install: Composition Center</t>
  </si>
  <si>
    <t xml:space="preserve">Min </t>
  </si>
  <si>
    <t xml:space="preserve">Max </t>
  </si>
  <si>
    <t xml:space="preserve">Avg. </t>
  </si>
  <si>
    <t>DR install: Composition Center</t>
  </si>
  <si>
    <t>DR install: StreamServer, Framework &amp; Control Center, Design Center &amp; Collector (2 servers, shared db)</t>
  </si>
  <si>
    <t>1.2</t>
  </si>
  <si>
    <t>updates</t>
  </si>
  <si>
    <t>1.3</t>
  </si>
  <si>
    <t>updated scope</t>
  </si>
  <si>
    <t>Handover Workshop</t>
  </si>
  <si>
    <t>Is management and meeting overhead included in estimate? (20% for standard project, 30% for a offshore project or fixed price project)</t>
  </si>
  <si>
    <t>Are time for workshop meetings around design and requirements included in estimate?</t>
  </si>
  <si>
    <t>Is time for component testing included? (total testing is typically equal to implemenation time but customers often do the testing so we need to plan for component testing and support for testing)</t>
  </si>
  <si>
    <t>Is go-live support included in estimate? (it is wise to have resources stand by for first production as well)</t>
  </si>
  <si>
    <t>Does the estimate cover all needed documentation?</t>
  </si>
  <si>
    <t>Have you made sure "any" resource can deliver according to estimate? (project start is nearly always delayed so it is best to not take into account that a specific resources will be available)</t>
  </si>
  <si>
    <t>Is the estimate depending on deliverables from outside of project? How is estimate taking delay of those deliverables into account? (e.g. Printshop configuration typically takes some calendar time)</t>
  </si>
  <si>
    <t>Is support for the configuration of production environment included?</t>
  </si>
  <si>
    <t>Are time for requirement walk trough and reading included for every resource?</t>
  </si>
  <si>
    <t>Are installation and configuration for every needed environment included (local,dev, test, acc, prod etc.)</t>
  </si>
  <si>
    <t>^ Enter the appropriate managment and administration overhead-percentage above!</t>
  </si>
  <si>
    <t>This is a task planning sheet that uses a min/avg/max-model for calculation of expected time needed for a project.</t>
  </si>
  <si>
    <t>The model is simple (6-sigma) and calculates an expected time for each task with the following formula expected time = (max + min + 4*avg)/6</t>
  </si>
  <si>
    <t>Enter tasks for each phase in the StreamServe Methodology and then enter min, avg and max.</t>
  </si>
  <si>
    <t>min= when things go smooth, max = when they don't, avg = your expected average time for the task</t>
  </si>
  <si>
    <t>Each tasks expected duration is calculated in the gray cells, sums are made in yellow cells. All blue text indicates that it should be removed/replaced.</t>
  </si>
  <si>
    <t>Make sure you enter min,avg and max on eaxh row - or the formula will not work!</t>
  </si>
  <si>
    <t>Customer knowledge transfer and education</t>
  </si>
  <si>
    <t>Delivery to live environment</t>
  </si>
  <si>
    <t>Planned used time</t>
  </si>
  <si>
    <t>Totalt remaining planned</t>
  </si>
  <si>
    <t>Actual time used</t>
  </si>
  <si>
    <t>Total planned:</t>
  </si>
  <si>
    <t>Customer Name</t>
  </si>
  <si>
    <t>Project Name</t>
  </si>
  <si>
    <t>Date</t>
  </si>
  <si>
    <t>Author</t>
  </si>
  <si>
    <t>1.4</t>
  </si>
  <si>
    <t>generalization</t>
  </si>
  <si>
    <t>Other …</t>
  </si>
  <si>
    <t>Message 1</t>
  </si>
  <si>
    <t>Message 2</t>
  </si>
  <si>
    <t>Message 3</t>
  </si>
  <si>
    <t>Message 4</t>
  </si>
  <si>
    <t>Message 5</t>
  </si>
  <si>
    <t>Platform Configuration 2 ...</t>
  </si>
  <si>
    <t>Platform Configuration 3 ...</t>
  </si>
  <si>
    <t>Project Manager Resource</t>
  </si>
  <si>
    <t>Planned time (days)</t>
  </si>
  <si>
    <t>Month 1</t>
  </si>
  <si>
    <t>Month 2</t>
  </si>
  <si>
    <t>Month 3</t>
  </si>
  <si>
    <t>Month 4</t>
  </si>
  <si>
    <t>Month 5</t>
  </si>
  <si>
    <t>Month 6</t>
  </si>
  <si>
    <t>Month</t>
  </si>
  <si>
    <t>Resource:</t>
  </si>
  <si>
    <t>Trainer</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</si>
</sst>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41D]&quot;den &quot;d\ mmmm\ yyyy"/>
    <numFmt numFmtId="165" formatCode="0.000"/>
    <numFmt numFmtId="166" formatCode="0.0"/>
    <numFmt numFmtId="167" formatCode="0.0&quot; days&quot;"/>
    <numFmt numFmtId="168" formatCode="#,##0&quot; days&quot;"/>
    <numFmt numFmtId="169" formatCode="0.0000"/>
    <numFmt numFmtId="170" formatCode="0.00000"/>
    <numFmt numFmtId="171" formatCode="0.000%"/>
    <numFmt numFmtId="172" formatCode="0.0%"/>
    <numFmt numFmtId="173" formatCode="#,##0.0&quot; days&quot;"/>
    <numFmt numFmtId="174" formatCode="#,##0.0"/>
    <numFmt numFmtId="175" formatCode="#,##0.00\ [$GBP]"/>
    <numFmt numFmtId="176" formatCode="#,##0.00\ &quot;kr&quot;"/>
    <numFmt numFmtId="177" formatCode="_-[$£-809]* #,##0.00_-;\-[$£-809]* #,##0.00_-;_-[$£-809]* &quot;-&quot;??_-;_-@_-"/>
    <numFmt numFmtId="178" formatCode="&quot;Yes&quot;;&quot;Yes&quot;;&quot;No&quot;"/>
    <numFmt numFmtId="179" formatCode="&quot;True&quot;;&quot;True&quot;;&quot;False&quot;"/>
    <numFmt numFmtId="180" formatCode="&quot;On&quot;;&quot;On&quot;;&quot;Off&quot;"/>
    <numFmt numFmtId="181" formatCode="[$€-2]\ #,##0.00_);[Red]\([$€-2]\ #,##0.00\)"/>
    <numFmt numFmtId="182" formatCode="#,##0.00&quot; days&quot;"/>
  </numFmts>
  <fonts count="59">
    <font>
      <sz val="10"/>
      <name val="Arial"/>
      <family val="0"/>
    </font>
    <font>
      <b/>
      <sz val="10"/>
      <name val="Arial"/>
      <family val="2"/>
    </font>
    <font>
      <b/>
      <sz val="16"/>
      <name val="Arial"/>
      <family val="2"/>
    </font>
    <font>
      <i/>
      <sz val="10"/>
      <name val="Arial"/>
      <family val="2"/>
    </font>
    <font>
      <b/>
      <sz val="12"/>
      <name val="Arial"/>
      <family val="2"/>
    </font>
    <font>
      <sz val="8"/>
      <name val="Arial"/>
      <family val="2"/>
    </font>
    <font>
      <b/>
      <i/>
      <sz val="12"/>
      <name val="Arial"/>
      <family val="2"/>
    </font>
    <font>
      <b/>
      <i/>
      <sz val="11"/>
      <name val="Arial"/>
      <family val="2"/>
    </font>
    <font>
      <b/>
      <sz val="8"/>
      <name val="Arial"/>
      <family val="2"/>
    </font>
    <font>
      <sz val="10"/>
      <color indexed="10"/>
      <name val="Arial"/>
      <family val="2"/>
    </font>
    <font>
      <b/>
      <sz val="10"/>
      <color indexed="12"/>
      <name val="Arial"/>
      <family val="2"/>
    </font>
    <font>
      <u val="single"/>
      <sz val="10"/>
      <color indexed="12"/>
      <name val="Arial"/>
      <family val="2"/>
    </font>
    <font>
      <u val="single"/>
      <sz val="10"/>
      <color indexed="36"/>
      <name val="Arial"/>
      <family val="2"/>
    </font>
    <font>
      <b/>
      <sz val="12"/>
      <name val="Arial Narrow"/>
      <family val="2"/>
    </font>
    <font>
      <sz val="10"/>
      <name val="Arial Narrow"/>
      <family val="2"/>
    </font>
    <font>
      <b/>
      <sz val="16"/>
      <name val="Arial Narrow"/>
      <family val="2"/>
    </font>
    <font>
      <b/>
      <sz val="11"/>
      <name val="Arial Narrow"/>
      <family val="2"/>
    </font>
    <font>
      <b/>
      <sz val="10"/>
      <name val="Arial Narrow"/>
      <family val="2"/>
    </font>
    <font>
      <i/>
      <sz val="10"/>
      <name val="Arial Narrow"/>
      <family val="2"/>
    </font>
    <font>
      <b/>
      <i/>
      <sz val="10"/>
      <name val="Arial Narrow"/>
      <family val="2"/>
    </font>
    <font>
      <b/>
      <i/>
      <sz val="11"/>
      <name val="Arial Narrow"/>
      <family val="2"/>
    </font>
    <font>
      <b/>
      <i/>
      <sz val="12"/>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A7D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C000"/>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medium"/>
      <right style="medium"/>
      <top style="medium"/>
      <bottom style="medium"/>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style="thin"/>
      <right>
        <color indexed="63"/>
      </right>
      <top style="thin"/>
      <bottom style="thin"/>
    </border>
    <border>
      <left style="medium"/>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6">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Fill="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left"/>
    </xf>
    <xf numFmtId="0" fontId="5" fillId="0" borderId="0" xfId="0" applyFont="1" applyAlignment="1">
      <alignment/>
    </xf>
    <xf numFmtId="0" fontId="0" fillId="0" borderId="0" xfId="0" applyFill="1" applyAlignment="1">
      <alignment/>
    </xf>
    <xf numFmtId="0" fontId="1" fillId="0" borderId="0" xfId="0" applyFont="1" applyAlignment="1">
      <alignment horizontal="left"/>
    </xf>
    <xf numFmtId="0" fontId="0" fillId="0" borderId="0" xfId="0" applyFont="1" applyAlignment="1">
      <alignment/>
    </xf>
    <xf numFmtId="0" fontId="4" fillId="0" borderId="0" xfId="0" applyFont="1" applyAlignment="1">
      <alignment horizontal="left"/>
    </xf>
    <xf numFmtId="0" fontId="8" fillId="0" borderId="0" xfId="0" applyFont="1" applyAlignment="1">
      <alignment/>
    </xf>
    <xf numFmtId="0" fontId="8" fillId="0" borderId="0" xfId="0" applyFont="1" applyFill="1" applyAlignment="1">
      <alignment/>
    </xf>
    <xf numFmtId="0" fontId="5" fillId="0" borderId="0" xfId="0" applyFont="1" applyAlignment="1">
      <alignment horizontal="left"/>
    </xf>
    <xf numFmtId="0" fontId="0" fillId="0" borderId="0" xfId="0" applyFont="1" applyFill="1" applyAlignment="1">
      <alignment/>
    </xf>
    <xf numFmtId="0" fontId="1" fillId="0" borderId="0" xfId="0" applyFont="1" applyAlignment="1">
      <alignment horizontal="center"/>
    </xf>
    <xf numFmtId="0" fontId="8" fillId="0" borderId="0" xfId="0" applyFont="1" applyAlignment="1">
      <alignment horizontal="left"/>
    </xf>
    <xf numFmtId="0" fontId="9" fillId="0" borderId="0" xfId="0" applyFont="1" applyAlignment="1">
      <alignment/>
    </xf>
    <xf numFmtId="0" fontId="8" fillId="0"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xf>
    <xf numFmtId="0" fontId="9" fillId="0" borderId="0" xfId="0" applyFont="1" applyFill="1" applyAlignment="1">
      <alignment/>
    </xf>
    <xf numFmtId="0" fontId="0" fillId="0" borderId="0" xfId="0" applyFont="1" applyAlignment="1">
      <alignment shrinkToFit="1"/>
    </xf>
    <xf numFmtId="0" fontId="0" fillId="0" borderId="0" xfId="0" applyFont="1" applyFill="1" applyAlignment="1">
      <alignment shrinkToFit="1"/>
    </xf>
    <xf numFmtId="49" fontId="10" fillId="0" borderId="0" xfId="0" applyNumberFormat="1" applyFont="1" applyFill="1" applyAlignment="1">
      <alignment/>
    </xf>
    <xf numFmtId="0" fontId="10" fillId="0" borderId="0" xfId="0" applyFont="1" applyFill="1" applyAlignment="1">
      <alignment/>
    </xf>
    <xf numFmtId="0" fontId="1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Alignment="1">
      <alignmen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0" fillId="33" borderId="18" xfId="0" applyFill="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1" fillId="0" borderId="22" xfId="0" applyFont="1" applyBorder="1" applyAlignment="1">
      <alignment/>
    </xf>
    <xf numFmtId="0" fontId="0" fillId="0" borderId="23" xfId="0" applyBorder="1" applyAlignment="1">
      <alignment/>
    </xf>
    <xf numFmtId="0" fontId="0" fillId="0" borderId="24" xfId="0" applyBorder="1" applyAlignment="1">
      <alignment/>
    </xf>
    <xf numFmtId="0" fontId="4" fillId="0" borderId="0" xfId="0" applyFont="1" applyAlignment="1">
      <alignment/>
    </xf>
    <xf numFmtId="0" fontId="1" fillId="0" borderId="25" xfId="0" applyFont="1" applyBorder="1" applyAlignment="1">
      <alignment horizontal="left"/>
    </xf>
    <xf numFmtId="0" fontId="0" fillId="0" borderId="26" xfId="0" applyBorder="1" applyAlignment="1">
      <alignment/>
    </xf>
    <xf numFmtId="0" fontId="0" fillId="0" borderId="27" xfId="0" applyBorder="1" applyAlignment="1">
      <alignment/>
    </xf>
    <xf numFmtId="0" fontId="1" fillId="0" borderId="28" xfId="0" applyFont="1" applyBorder="1" applyAlignment="1">
      <alignment horizontal="left"/>
    </xf>
    <xf numFmtId="0" fontId="0" fillId="0" borderId="29" xfId="0" applyBorder="1" applyAlignment="1">
      <alignment/>
    </xf>
    <xf numFmtId="0" fontId="1" fillId="0" borderId="30" xfId="0" applyFont="1" applyBorder="1" applyAlignment="1">
      <alignment horizontal="left"/>
    </xf>
    <xf numFmtId="0" fontId="0" fillId="0" borderId="31" xfId="0" applyBorder="1" applyAlignment="1">
      <alignment/>
    </xf>
    <xf numFmtId="0" fontId="0" fillId="0" borderId="32" xfId="0" applyBorder="1" applyAlignment="1">
      <alignment/>
    </xf>
    <xf numFmtId="0" fontId="1" fillId="0" borderId="0" xfId="0" applyFont="1" applyFill="1" applyBorder="1" applyAlignment="1">
      <alignment horizontal="left"/>
    </xf>
    <xf numFmtId="0" fontId="1" fillId="0" borderId="33" xfId="0" applyFont="1" applyBorder="1" applyAlignment="1">
      <alignment horizontal="left"/>
    </xf>
    <xf numFmtId="0" fontId="1" fillId="0" borderId="34" xfId="0" applyFont="1" applyBorder="1" applyAlignment="1">
      <alignment horizontal="left"/>
    </xf>
    <xf numFmtId="0" fontId="1" fillId="0" borderId="35" xfId="0" applyFont="1" applyBorder="1" applyAlignment="1">
      <alignment horizontal="left"/>
    </xf>
    <xf numFmtId="0" fontId="0" fillId="0" borderId="19" xfId="0" applyFont="1" applyBorder="1" applyAlignment="1">
      <alignment/>
    </xf>
    <xf numFmtId="0" fontId="4" fillId="34" borderId="19" xfId="0" applyFont="1" applyFill="1" applyBorder="1" applyAlignment="1">
      <alignment/>
    </xf>
    <xf numFmtId="0" fontId="0" fillId="0" borderId="0" xfId="0" applyFont="1" applyAlignment="1">
      <alignment horizontal="right"/>
    </xf>
    <xf numFmtId="49" fontId="0" fillId="0" borderId="19" xfId="0" applyNumberFormat="1" applyBorder="1" applyAlignment="1">
      <alignment wrapText="1"/>
    </xf>
    <xf numFmtId="49" fontId="0" fillId="0" borderId="23" xfId="0" applyNumberFormat="1" applyBorder="1" applyAlignment="1">
      <alignment wrapText="1"/>
    </xf>
    <xf numFmtId="0" fontId="1" fillId="2" borderId="36" xfId="0" applyFont="1" applyFill="1" applyBorder="1" applyAlignment="1">
      <alignment/>
    </xf>
    <xf numFmtId="0" fontId="1" fillId="2" borderId="37" xfId="0" applyFont="1" applyFill="1" applyBorder="1" applyAlignment="1">
      <alignment/>
    </xf>
    <xf numFmtId="0" fontId="1" fillId="2" borderId="22" xfId="0" applyFont="1" applyFill="1" applyBorder="1" applyAlignment="1">
      <alignment/>
    </xf>
    <xf numFmtId="0" fontId="0" fillId="34" borderId="19" xfId="0" applyFill="1" applyBorder="1" applyAlignment="1">
      <alignment/>
    </xf>
    <xf numFmtId="0" fontId="0" fillId="33" borderId="20" xfId="0" applyFont="1" applyFill="1" applyBorder="1" applyAlignment="1">
      <alignment/>
    </xf>
    <xf numFmtId="14" fontId="0" fillId="33" borderId="20" xfId="0" applyNumberFormat="1" applyFill="1" applyBorder="1" applyAlignment="1">
      <alignment horizontal="left"/>
    </xf>
    <xf numFmtId="14" fontId="1" fillId="0" borderId="28" xfId="0" applyNumberFormat="1" applyFont="1" applyBorder="1" applyAlignment="1">
      <alignment horizontal="left"/>
    </xf>
    <xf numFmtId="14" fontId="1" fillId="0" borderId="16" xfId="0" applyNumberFormat="1" applyFont="1" applyBorder="1" applyAlignment="1">
      <alignment horizontal="left" wrapText="1"/>
    </xf>
    <xf numFmtId="168" fontId="0" fillId="0" borderId="0" xfId="0" applyNumberFormat="1" applyAlignment="1">
      <alignment/>
    </xf>
    <xf numFmtId="0" fontId="0" fillId="33" borderId="38" xfId="0" applyFont="1" applyFill="1" applyBorder="1" applyAlignment="1">
      <alignment/>
    </xf>
    <xf numFmtId="166" fontId="7" fillId="0" borderId="0" xfId="0" applyNumberFormat="1" applyFont="1" applyFill="1" applyBorder="1" applyAlignment="1">
      <alignment/>
    </xf>
    <xf numFmtId="168" fontId="6" fillId="0" borderId="0" xfId="0" applyNumberFormat="1" applyFont="1" applyFill="1"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14" fontId="14" fillId="0" borderId="0" xfId="0" applyNumberFormat="1" applyFont="1" applyAlignment="1">
      <alignment/>
    </xf>
    <xf numFmtId="0" fontId="16" fillId="0" borderId="0" xfId="0" applyFont="1" applyAlignment="1">
      <alignment/>
    </xf>
    <xf numFmtId="0" fontId="17" fillId="0" borderId="0" xfId="0" applyFont="1" applyAlignment="1">
      <alignment/>
    </xf>
    <xf numFmtId="0" fontId="17" fillId="0" borderId="0" xfId="0" applyFont="1" applyFill="1" applyAlignment="1">
      <alignment/>
    </xf>
    <xf numFmtId="0" fontId="18" fillId="0" borderId="0" xfId="0" applyFont="1" applyAlignment="1">
      <alignment horizontal="left" wrapText="1" indent="1"/>
    </xf>
    <xf numFmtId="166" fontId="14" fillId="0" borderId="15" xfId="0" applyNumberFormat="1" applyFont="1" applyFill="1" applyBorder="1" applyAlignment="1">
      <alignment/>
    </xf>
    <xf numFmtId="166" fontId="14" fillId="0" borderId="10" xfId="0" applyNumberFormat="1" applyFont="1" applyFill="1" applyBorder="1" applyAlignment="1">
      <alignment/>
    </xf>
    <xf numFmtId="166" fontId="14" fillId="0" borderId="11" xfId="0" applyNumberFormat="1" applyFont="1" applyFill="1" applyBorder="1" applyAlignment="1">
      <alignment/>
    </xf>
    <xf numFmtId="0" fontId="18" fillId="0" borderId="0" xfId="0" applyFont="1" applyAlignment="1">
      <alignment/>
    </xf>
    <xf numFmtId="166" fontId="14" fillId="0" borderId="16" xfId="0" applyNumberFormat="1" applyFont="1" applyFill="1" applyBorder="1" applyAlignment="1">
      <alignment/>
    </xf>
    <xf numFmtId="166" fontId="14" fillId="0" borderId="0" xfId="0" applyNumberFormat="1" applyFont="1" applyFill="1" applyBorder="1" applyAlignment="1">
      <alignment/>
    </xf>
    <xf numFmtId="166" fontId="14" fillId="0" borderId="12" xfId="0" applyNumberFormat="1" applyFont="1" applyFill="1" applyBorder="1" applyAlignment="1">
      <alignment/>
    </xf>
    <xf numFmtId="173" fontId="19" fillId="35" borderId="29" xfId="0" applyNumberFormat="1" applyFont="1" applyFill="1" applyBorder="1" applyAlignment="1">
      <alignment/>
    </xf>
    <xf numFmtId="166" fontId="14" fillId="0" borderId="17" xfId="0" applyNumberFormat="1" applyFont="1" applyFill="1" applyBorder="1" applyAlignment="1">
      <alignment/>
    </xf>
    <xf numFmtId="166" fontId="14" fillId="0" borderId="13" xfId="0" applyNumberFormat="1" applyFont="1" applyFill="1" applyBorder="1" applyAlignment="1">
      <alignment/>
    </xf>
    <xf numFmtId="166" fontId="14" fillId="0" borderId="14" xfId="0" applyNumberFormat="1" applyFont="1" applyFill="1" applyBorder="1" applyAlignment="1">
      <alignment/>
    </xf>
    <xf numFmtId="0" fontId="19" fillId="0" borderId="0" xfId="0" applyFont="1" applyAlignment="1">
      <alignment/>
    </xf>
    <xf numFmtId="0" fontId="18" fillId="36" borderId="0" xfId="0" applyFont="1" applyFill="1" applyBorder="1" applyAlignment="1">
      <alignment/>
    </xf>
    <xf numFmtId="0" fontId="19" fillId="0" borderId="0" xfId="0" applyFont="1" applyFill="1" applyAlignment="1">
      <alignment/>
    </xf>
    <xf numFmtId="166" fontId="14" fillId="0" borderId="15" xfId="0" applyNumberFormat="1" applyFont="1" applyBorder="1" applyAlignment="1">
      <alignment/>
    </xf>
    <xf numFmtId="166" fontId="14" fillId="0" borderId="10" xfId="0" applyNumberFormat="1" applyFont="1" applyBorder="1" applyAlignment="1">
      <alignment/>
    </xf>
    <xf numFmtId="166" fontId="14" fillId="0" borderId="11" xfId="0" applyNumberFormat="1" applyFont="1" applyBorder="1" applyAlignment="1">
      <alignment/>
    </xf>
    <xf numFmtId="166" fontId="14" fillId="0" borderId="16" xfId="0" applyNumberFormat="1" applyFont="1" applyBorder="1" applyAlignment="1">
      <alignment/>
    </xf>
    <xf numFmtId="166" fontId="14" fillId="0" borderId="12" xfId="0" applyNumberFormat="1" applyFont="1" applyBorder="1" applyAlignment="1">
      <alignment/>
    </xf>
    <xf numFmtId="166" fontId="14" fillId="0" borderId="0" xfId="0" applyNumberFormat="1" applyFont="1" applyBorder="1" applyAlignment="1">
      <alignment/>
    </xf>
    <xf numFmtId="166" fontId="14" fillId="0" borderId="17" xfId="0" applyNumberFormat="1" applyFont="1" applyBorder="1" applyAlignment="1">
      <alignment/>
    </xf>
    <xf numFmtId="166" fontId="14" fillId="0" borderId="13" xfId="0" applyNumberFormat="1" applyFont="1" applyBorder="1" applyAlignment="1">
      <alignment/>
    </xf>
    <xf numFmtId="166" fontId="14" fillId="0" borderId="14" xfId="0" applyNumberFormat="1" applyFont="1" applyBorder="1" applyAlignment="1">
      <alignment/>
    </xf>
    <xf numFmtId="0" fontId="18" fillId="0" borderId="0" xfId="0" applyFont="1" applyFill="1" applyBorder="1" applyAlignment="1">
      <alignment horizontal="left" wrapText="1" indent="1"/>
    </xf>
    <xf numFmtId="0" fontId="19" fillId="0" borderId="0" xfId="0" applyFont="1" applyAlignment="1">
      <alignment horizontal="left"/>
    </xf>
    <xf numFmtId="166" fontId="14" fillId="36" borderId="0" xfId="0" applyNumberFormat="1" applyFont="1" applyFill="1" applyBorder="1" applyAlignment="1">
      <alignment/>
    </xf>
    <xf numFmtId="0" fontId="14" fillId="0" borderId="0" xfId="0" applyFont="1" applyBorder="1" applyAlignment="1">
      <alignment/>
    </xf>
    <xf numFmtId="0" fontId="20" fillId="0" borderId="0" xfId="0" applyFont="1" applyFill="1" applyBorder="1" applyAlignment="1">
      <alignment/>
    </xf>
    <xf numFmtId="0" fontId="17" fillId="36" borderId="0" xfId="0" applyFont="1" applyFill="1" applyBorder="1" applyAlignment="1">
      <alignment/>
    </xf>
    <xf numFmtId="9" fontId="18" fillId="0" borderId="0" xfId="59" applyFont="1" applyFill="1" applyBorder="1" applyAlignment="1">
      <alignment/>
    </xf>
    <xf numFmtId="166" fontId="17" fillId="36" borderId="0" xfId="0" applyNumberFormat="1" applyFont="1" applyFill="1" applyBorder="1" applyAlignment="1">
      <alignment/>
    </xf>
    <xf numFmtId="166" fontId="20" fillId="36" borderId="19" xfId="0" applyNumberFormat="1" applyFont="1" applyFill="1" applyBorder="1" applyAlignment="1">
      <alignment/>
    </xf>
    <xf numFmtId="166" fontId="20" fillId="36" borderId="39" xfId="0" applyNumberFormat="1" applyFont="1" applyFill="1" applyBorder="1" applyAlignment="1">
      <alignment/>
    </xf>
    <xf numFmtId="166" fontId="20" fillId="0" borderId="0" xfId="0" applyNumberFormat="1" applyFont="1" applyFill="1" applyBorder="1" applyAlignment="1">
      <alignment/>
    </xf>
    <xf numFmtId="168" fontId="21" fillId="0" borderId="0" xfId="0" applyNumberFormat="1" applyFont="1" applyFill="1" applyBorder="1" applyAlignment="1">
      <alignment/>
    </xf>
    <xf numFmtId="0" fontId="58" fillId="0" borderId="6" xfId="55" applyFont="1" applyAlignment="1">
      <alignment/>
    </xf>
    <xf numFmtId="168" fontId="21" fillId="36" borderId="40" xfId="0" applyNumberFormat="1" applyFont="1" applyFill="1" applyBorder="1" applyAlignment="1">
      <alignment/>
    </xf>
    <xf numFmtId="173" fontId="0" fillId="0" borderId="0" xfId="0" applyNumberFormat="1" applyAlignment="1">
      <alignment/>
    </xf>
    <xf numFmtId="0" fontId="18" fillId="0" borderId="0" xfId="0" applyFont="1" applyFill="1" applyAlignment="1">
      <alignment/>
    </xf>
    <xf numFmtId="173" fontId="1" fillId="0" borderId="0" xfId="0" applyNumberFormat="1" applyFont="1" applyAlignment="1">
      <alignment/>
    </xf>
    <xf numFmtId="174" fontId="0" fillId="0" borderId="0" xfId="0" applyNumberFormat="1" applyAlignment="1">
      <alignment/>
    </xf>
    <xf numFmtId="0" fontId="18" fillId="0" borderId="0" xfId="0" applyFont="1" applyAlignment="1">
      <alignment horizontal="left" indent="1"/>
    </xf>
    <xf numFmtId="0" fontId="0" fillId="0" borderId="20" xfId="0" applyFont="1" applyBorder="1" applyAlignment="1">
      <alignment/>
    </xf>
    <xf numFmtId="0" fontId="0" fillId="0" borderId="41" xfId="0" applyBorder="1" applyAlignment="1">
      <alignment horizontal="left"/>
    </xf>
    <xf numFmtId="0" fontId="0" fillId="0" borderId="42" xfId="0" applyFont="1"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22" fillId="0" borderId="0" xfId="0" applyFont="1" applyAlignment="1">
      <alignment/>
    </xf>
    <xf numFmtId="49" fontId="0" fillId="0" borderId="23" xfId="0" applyNumberFormat="1" applyFont="1" applyBorder="1" applyAlignment="1">
      <alignment wrapText="1"/>
    </xf>
    <xf numFmtId="49" fontId="0" fillId="0" borderId="19" xfId="0" applyNumberFormat="1" applyFont="1" applyBorder="1" applyAlignment="1">
      <alignment wrapText="1"/>
    </xf>
    <xf numFmtId="14" fontId="1" fillId="0" borderId="34" xfId="0" applyNumberFormat="1" applyFont="1" applyBorder="1" applyAlignment="1">
      <alignment horizontal="left"/>
    </xf>
    <xf numFmtId="173" fontId="20" fillId="36" borderId="22" xfId="0" applyNumberFormat="1" applyFont="1" applyFill="1" applyBorder="1" applyAlignment="1">
      <alignment/>
    </xf>
    <xf numFmtId="173" fontId="19" fillId="35" borderId="27" xfId="0" applyNumberFormat="1" applyFont="1" applyFill="1" applyBorder="1" applyAlignment="1">
      <alignment/>
    </xf>
    <xf numFmtId="173" fontId="20" fillId="36" borderId="35" xfId="0" applyNumberFormat="1" applyFont="1" applyFill="1" applyBorder="1" applyAlignment="1">
      <alignment/>
    </xf>
    <xf numFmtId="173" fontId="16" fillId="36" borderId="22" xfId="0" applyNumberFormat="1" applyFont="1" applyFill="1" applyBorder="1" applyAlignment="1">
      <alignment/>
    </xf>
    <xf numFmtId="173" fontId="16" fillId="35" borderId="22" xfId="0" applyNumberFormat="1" applyFont="1" applyFill="1" applyBorder="1" applyAlignment="1">
      <alignment/>
    </xf>
    <xf numFmtId="173" fontId="58" fillId="0" borderId="6" xfId="55" applyNumberFormat="1" applyFont="1" applyAlignment="1">
      <alignment/>
    </xf>
    <xf numFmtId="173" fontId="17" fillId="0" borderId="0" xfId="0" applyNumberFormat="1" applyFont="1" applyFill="1" applyAlignment="1">
      <alignment/>
    </xf>
    <xf numFmtId="0" fontId="17" fillId="0" borderId="0" xfId="0" applyFont="1" applyAlignment="1">
      <alignment/>
    </xf>
    <xf numFmtId="0" fontId="17" fillId="0" borderId="0" xfId="0" applyFont="1" applyBorder="1" applyAlignment="1">
      <alignment/>
    </xf>
    <xf numFmtId="0" fontId="17" fillId="0" borderId="15" xfId="0" applyFont="1" applyBorder="1" applyAlignment="1">
      <alignment/>
    </xf>
    <xf numFmtId="0" fontId="17" fillId="0" borderId="10" xfId="0" applyFont="1" applyBorder="1" applyAlignment="1">
      <alignment/>
    </xf>
    <xf numFmtId="0" fontId="17" fillId="0" borderId="16" xfId="0" applyFont="1" applyBorder="1" applyAlignment="1">
      <alignment/>
    </xf>
    <xf numFmtId="182" fontId="20" fillId="36" borderId="35" xfId="0" applyNumberFormat="1" applyFont="1" applyFill="1" applyBorder="1" applyAlignment="1">
      <alignment/>
    </xf>
    <xf numFmtId="182" fontId="19" fillId="35" borderId="33" xfId="0" applyNumberFormat="1" applyFont="1" applyFill="1" applyBorder="1" applyAlignment="1">
      <alignment/>
    </xf>
    <xf numFmtId="182" fontId="19" fillId="35" borderId="34" xfId="0" applyNumberFormat="1" applyFont="1" applyFill="1" applyBorder="1" applyAlignment="1">
      <alignment/>
    </xf>
    <xf numFmtId="182" fontId="19" fillId="35" borderId="35" xfId="0" applyNumberFormat="1" applyFont="1" applyFill="1" applyBorder="1" applyAlignment="1">
      <alignment/>
    </xf>
    <xf numFmtId="173" fontId="19" fillId="35" borderId="34" xfId="0" applyNumberFormat="1" applyFont="1" applyFill="1" applyBorder="1" applyAlignment="1">
      <alignment/>
    </xf>
    <xf numFmtId="173" fontId="19" fillId="35" borderId="35" xfId="0" applyNumberFormat="1" applyFont="1" applyFill="1" applyBorder="1" applyAlignment="1">
      <alignment/>
    </xf>
    <xf numFmtId="173" fontId="19" fillId="35" borderId="33" xfId="0" applyNumberFormat="1" applyFont="1" applyFill="1" applyBorder="1" applyAlignment="1">
      <alignment/>
    </xf>
    <xf numFmtId="0" fontId="5" fillId="0" borderId="0" xfId="0" applyFont="1" applyAlignment="1">
      <alignment horizontal="left"/>
    </xf>
    <xf numFmtId="0" fontId="3" fillId="0" borderId="0" xfId="0" applyFont="1" applyAlignment="1">
      <alignment horizontal="left" indent="1"/>
    </xf>
    <xf numFmtId="0" fontId="4" fillId="0" borderId="0" xfId="0" applyFont="1" applyBorder="1" applyAlignment="1">
      <alignment horizontal="left"/>
    </xf>
    <xf numFmtId="14" fontId="0" fillId="0" borderId="0" xfId="0" applyNumberFormat="1" applyFont="1" applyBorder="1" applyAlignment="1">
      <alignment/>
    </xf>
    <xf numFmtId="0" fontId="0" fillId="0" borderId="0" xfId="0" applyFont="1" applyBorder="1" applyAlignment="1">
      <alignment/>
    </xf>
    <xf numFmtId="0" fontId="8" fillId="0" borderId="31" xfId="0" applyFont="1" applyBorder="1" applyAlignment="1">
      <alignment/>
    </xf>
    <xf numFmtId="0" fontId="8" fillId="0" borderId="31" xfId="0" applyFont="1" applyFill="1" applyBorder="1" applyAlignment="1">
      <alignment/>
    </xf>
    <xf numFmtId="0" fontId="1" fillId="0" borderId="31" xfId="0" applyFont="1" applyBorder="1" applyAlignment="1">
      <alignment/>
    </xf>
    <xf numFmtId="0" fontId="56" fillId="0" borderId="9" xfId="61" applyAlignment="1">
      <alignment/>
    </xf>
    <xf numFmtId="0" fontId="56" fillId="0" borderId="9" xfId="61" applyFill="1" applyAlignment="1">
      <alignment/>
    </xf>
    <xf numFmtId="0" fontId="56" fillId="0" borderId="9" xfId="61" applyAlignment="1">
      <alignment shrinkToFit="1"/>
    </xf>
    <xf numFmtId="0" fontId="56" fillId="0" borderId="9" xfId="61" applyFill="1" applyAlignment="1">
      <alignment shrinkToFit="1"/>
    </xf>
    <xf numFmtId="0" fontId="56" fillId="0" borderId="9" xfId="61" applyAlignment="1">
      <alignment horizontal="left"/>
    </xf>
    <xf numFmtId="0" fontId="0" fillId="0" borderId="0" xfId="0" applyAlignment="1">
      <alignment horizontal="center"/>
    </xf>
    <xf numFmtId="0" fontId="4" fillId="0" borderId="0" xfId="0" applyFont="1" applyAlignment="1">
      <alignment horizontal="left"/>
    </xf>
    <xf numFmtId="0" fontId="0" fillId="0" borderId="16" xfId="0" applyBorder="1" applyAlignment="1">
      <alignment horizontal="center"/>
    </xf>
    <xf numFmtId="0" fontId="0" fillId="0" borderId="0" xfId="0" applyBorder="1" applyAlignment="1">
      <alignment horizontal="center"/>
    </xf>
    <xf numFmtId="0" fontId="0" fillId="0" borderId="15"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0" fillId="0" borderId="11"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2" xfId="0" applyNumberFormat="1" applyFont="1" applyBorder="1" applyAlignment="1">
      <alignment horizontal="left" vertical="top" wrapText="1"/>
    </xf>
    <xf numFmtId="0" fontId="0" fillId="0" borderId="17" xfId="0" applyNumberFormat="1" applyFont="1" applyBorder="1" applyAlignment="1">
      <alignment horizontal="left" vertical="top" wrapText="1"/>
    </xf>
    <xf numFmtId="0" fontId="0" fillId="0" borderId="13" xfId="0" applyNumberFormat="1" applyFont="1" applyBorder="1" applyAlignment="1">
      <alignment horizontal="left" vertical="top" wrapText="1"/>
    </xf>
    <xf numFmtId="0" fontId="0" fillId="0" borderId="14" xfId="0" applyNumberFormat="1" applyFont="1" applyBorder="1" applyAlignment="1">
      <alignment horizontal="left" vertical="top" wrapText="1"/>
    </xf>
    <xf numFmtId="0" fontId="4" fillId="0" borderId="0" xfId="0" applyFont="1" applyAlignment="1">
      <alignment horizontal="center"/>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1" fillId="0" borderId="0" xfId="0" applyFont="1" applyAlignment="1">
      <alignment horizontal="center"/>
    </xf>
    <xf numFmtId="0" fontId="0" fillId="37" borderId="0" xfId="0" applyNumberForma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142875</xdr:rowOff>
    </xdr:from>
    <xdr:to>
      <xdr:col>1</xdr:col>
      <xdr:colOff>1247775</xdr:colOff>
      <xdr:row>0</xdr:row>
      <xdr:rowOff>504825</xdr:rowOff>
    </xdr:to>
    <xdr:pic>
      <xdr:nvPicPr>
        <xdr:cNvPr id="1" name="Picture 1"/>
        <xdr:cNvPicPr preferRelativeResize="1">
          <a:picLocks noChangeAspect="1"/>
        </xdr:cNvPicPr>
      </xdr:nvPicPr>
      <xdr:blipFill>
        <a:blip r:embed="rId1"/>
        <a:stretch>
          <a:fillRect/>
        </a:stretch>
      </xdr:blipFill>
      <xdr:spPr>
        <a:xfrm>
          <a:off x="19050" y="142875"/>
          <a:ext cx="19050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xdr:rowOff>
    </xdr:from>
    <xdr:to>
      <xdr:col>0</xdr:col>
      <xdr:colOff>1943100</xdr:colOff>
      <xdr:row>0</xdr:row>
      <xdr:rowOff>371475</xdr:rowOff>
    </xdr:to>
    <xdr:pic>
      <xdr:nvPicPr>
        <xdr:cNvPr id="1" name="Picture 1"/>
        <xdr:cNvPicPr preferRelativeResize="1">
          <a:picLocks noChangeAspect="1"/>
        </xdr:cNvPicPr>
      </xdr:nvPicPr>
      <xdr:blipFill>
        <a:blip r:embed="rId1"/>
        <a:stretch>
          <a:fillRect/>
        </a:stretch>
      </xdr:blipFill>
      <xdr:spPr>
        <a:xfrm>
          <a:off x="38100" y="9525"/>
          <a:ext cx="19050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57150</xdr:rowOff>
    </xdr:from>
    <xdr:to>
      <xdr:col>0</xdr:col>
      <xdr:colOff>2466975</xdr:colOff>
      <xdr:row>0</xdr:row>
      <xdr:rowOff>523875</xdr:rowOff>
    </xdr:to>
    <xdr:pic>
      <xdr:nvPicPr>
        <xdr:cNvPr id="1" name="Picture 1"/>
        <xdr:cNvPicPr preferRelativeResize="1">
          <a:picLocks noChangeAspect="1"/>
        </xdr:cNvPicPr>
      </xdr:nvPicPr>
      <xdr:blipFill>
        <a:blip r:embed="rId1"/>
        <a:stretch>
          <a:fillRect/>
        </a:stretch>
      </xdr:blipFill>
      <xdr:spPr>
        <a:xfrm>
          <a:off x="9525" y="57150"/>
          <a:ext cx="24574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57150</xdr:rowOff>
    </xdr:from>
    <xdr:to>
      <xdr:col>0</xdr:col>
      <xdr:colOff>2466975</xdr:colOff>
      <xdr:row>0</xdr:row>
      <xdr:rowOff>523875</xdr:rowOff>
    </xdr:to>
    <xdr:pic>
      <xdr:nvPicPr>
        <xdr:cNvPr id="1" name="Picture 1"/>
        <xdr:cNvPicPr preferRelativeResize="1">
          <a:picLocks noChangeAspect="1"/>
        </xdr:cNvPicPr>
      </xdr:nvPicPr>
      <xdr:blipFill>
        <a:blip r:embed="rId1"/>
        <a:stretch>
          <a:fillRect/>
        </a:stretch>
      </xdr:blipFill>
      <xdr:spPr>
        <a:xfrm>
          <a:off x="9525" y="57150"/>
          <a:ext cx="24574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161925</xdr:rowOff>
    </xdr:from>
    <xdr:to>
      <xdr:col>1</xdr:col>
      <xdr:colOff>628650</xdr:colOff>
      <xdr:row>0</xdr:row>
      <xdr:rowOff>523875</xdr:rowOff>
    </xdr:to>
    <xdr:pic>
      <xdr:nvPicPr>
        <xdr:cNvPr id="1" name="Picture 1"/>
        <xdr:cNvPicPr preferRelativeResize="1">
          <a:picLocks noChangeAspect="1"/>
        </xdr:cNvPicPr>
      </xdr:nvPicPr>
      <xdr:blipFill>
        <a:blip r:embed="rId1"/>
        <a:stretch>
          <a:fillRect/>
        </a:stretch>
      </xdr:blipFill>
      <xdr:spPr>
        <a:xfrm>
          <a:off x="9525" y="161925"/>
          <a:ext cx="19050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161925</xdr:rowOff>
    </xdr:from>
    <xdr:to>
      <xdr:col>0</xdr:col>
      <xdr:colOff>1914525</xdr:colOff>
      <xdr:row>1</xdr:row>
      <xdr:rowOff>161925</xdr:rowOff>
    </xdr:to>
    <xdr:pic>
      <xdr:nvPicPr>
        <xdr:cNvPr id="1" name="Picture 1"/>
        <xdr:cNvPicPr preferRelativeResize="1">
          <a:picLocks noChangeAspect="1"/>
        </xdr:cNvPicPr>
      </xdr:nvPicPr>
      <xdr:blipFill>
        <a:blip r:embed="rId1"/>
        <a:stretch>
          <a:fillRect/>
        </a:stretch>
      </xdr:blipFill>
      <xdr:spPr>
        <a:xfrm>
          <a:off x="9525" y="323850"/>
          <a:ext cx="1905000" cy="0"/>
        </a:xfrm>
        <a:prstGeom prst="rect">
          <a:avLst/>
        </a:prstGeom>
        <a:noFill/>
        <a:ln w="9525" cmpd="sng">
          <a:noFill/>
        </a:ln>
      </xdr:spPr>
    </xdr:pic>
    <xdr:clientData/>
  </xdr:twoCellAnchor>
  <xdr:twoCellAnchor editAs="oneCell">
    <xdr:from>
      <xdr:col>0</xdr:col>
      <xdr:colOff>0</xdr:colOff>
      <xdr:row>0</xdr:row>
      <xdr:rowOff>0</xdr:rowOff>
    </xdr:from>
    <xdr:to>
      <xdr:col>0</xdr:col>
      <xdr:colOff>1905000</xdr:colOff>
      <xdr:row>2</xdr:row>
      <xdr:rowOff>38100</xdr:rowOff>
    </xdr:to>
    <xdr:pic>
      <xdr:nvPicPr>
        <xdr:cNvPr id="2" name="Picture 1"/>
        <xdr:cNvPicPr preferRelativeResize="1">
          <a:picLocks noChangeAspect="1"/>
        </xdr:cNvPicPr>
      </xdr:nvPicPr>
      <xdr:blipFill>
        <a:blip r:embed="rId1"/>
        <a:stretch>
          <a:fillRect/>
        </a:stretch>
      </xdr:blipFill>
      <xdr:spPr>
        <a:xfrm>
          <a:off x="0" y="0"/>
          <a:ext cx="1905000" cy="361950"/>
        </a:xfrm>
        <a:prstGeom prst="rect">
          <a:avLst/>
        </a:prstGeom>
        <a:noFill/>
        <a:ln w="9525" cmpd="sng">
          <a:noFill/>
        </a:ln>
      </xdr:spPr>
    </xdr:pic>
    <xdr:clientData/>
  </xdr:twoCellAnchor>
  <xdr:twoCellAnchor editAs="oneCell">
    <xdr:from>
      <xdr:col>0</xdr:col>
      <xdr:colOff>9525</xdr:colOff>
      <xdr:row>1</xdr:row>
      <xdr:rowOff>161925</xdr:rowOff>
    </xdr:from>
    <xdr:to>
      <xdr:col>0</xdr:col>
      <xdr:colOff>1914525</xdr:colOff>
      <xdr:row>1</xdr:row>
      <xdr:rowOff>161925</xdr:rowOff>
    </xdr:to>
    <xdr:pic>
      <xdr:nvPicPr>
        <xdr:cNvPr id="3" name="Picture 1"/>
        <xdr:cNvPicPr preferRelativeResize="1">
          <a:picLocks noChangeAspect="1"/>
        </xdr:cNvPicPr>
      </xdr:nvPicPr>
      <xdr:blipFill>
        <a:blip r:embed="rId1"/>
        <a:stretch>
          <a:fillRect/>
        </a:stretch>
      </xdr:blipFill>
      <xdr:spPr>
        <a:xfrm>
          <a:off x="9525" y="323850"/>
          <a:ext cx="1905000" cy="0"/>
        </a:xfrm>
        <a:prstGeom prst="rect">
          <a:avLst/>
        </a:prstGeom>
        <a:noFill/>
        <a:ln w="9525" cmpd="sng">
          <a:noFill/>
        </a:ln>
      </xdr:spPr>
    </xdr:pic>
    <xdr:clientData/>
  </xdr:twoCellAnchor>
  <xdr:twoCellAnchor editAs="oneCell">
    <xdr:from>
      <xdr:col>0</xdr:col>
      <xdr:colOff>0</xdr:colOff>
      <xdr:row>0</xdr:row>
      <xdr:rowOff>0</xdr:rowOff>
    </xdr:from>
    <xdr:to>
      <xdr:col>0</xdr:col>
      <xdr:colOff>1905000</xdr:colOff>
      <xdr:row>2</xdr:row>
      <xdr:rowOff>38100</xdr:rowOff>
    </xdr:to>
    <xdr:pic>
      <xdr:nvPicPr>
        <xdr:cNvPr id="4" name="Picture 1"/>
        <xdr:cNvPicPr preferRelativeResize="1">
          <a:picLocks noChangeAspect="1"/>
        </xdr:cNvPicPr>
      </xdr:nvPicPr>
      <xdr:blipFill>
        <a:blip r:embed="rId1"/>
        <a:stretch>
          <a:fillRect/>
        </a:stretch>
      </xdr:blipFill>
      <xdr:spPr>
        <a:xfrm>
          <a:off x="0" y="0"/>
          <a:ext cx="19050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46"/>
  <sheetViews>
    <sheetView tabSelected="1" zoomScalePageLayoutView="0" workbookViewId="0" topLeftCell="A1">
      <selection activeCell="I10" sqref="I10"/>
    </sheetView>
  </sheetViews>
  <sheetFormatPr defaultColWidth="9.140625" defaultRowHeight="12.75"/>
  <cols>
    <col min="1" max="1" width="10.140625" style="0" customWidth="1"/>
    <col min="2" max="2" width="37.00390625" style="0" customWidth="1"/>
    <col min="3" max="3" width="13.140625" style="0" customWidth="1"/>
    <col min="11" max="11" width="4.421875" style="0" customWidth="1"/>
  </cols>
  <sheetData>
    <row r="1" spans="1:24" ht="46.5" customHeight="1">
      <c r="A1" s="168"/>
      <c r="B1" s="168"/>
      <c r="C1" s="168"/>
      <c r="D1" s="168"/>
      <c r="E1" s="168"/>
      <c r="F1" s="168"/>
      <c r="G1" s="168"/>
      <c r="H1" s="35"/>
      <c r="I1" s="35"/>
      <c r="J1" s="35"/>
      <c r="K1" s="35"/>
      <c r="L1" s="35"/>
      <c r="M1" s="35"/>
      <c r="N1" s="35"/>
      <c r="O1" s="35"/>
      <c r="P1" s="35"/>
      <c r="Q1" s="35"/>
      <c r="R1" s="35"/>
      <c r="S1" s="35"/>
      <c r="T1" s="35"/>
      <c r="U1" s="35"/>
      <c r="V1" s="35"/>
      <c r="W1" s="35"/>
      <c r="X1" s="35"/>
    </row>
    <row r="2" spans="1:24" ht="46.5" customHeight="1" thickBot="1">
      <c r="A2" s="169" t="s">
        <v>22</v>
      </c>
      <c r="B2" s="169"/>
      <c r="C2" s="169"/>
      <c r="D2" s="169"/>
      <c r="E2" s="169"/>
      <c r="F2" s="169"/>
      <c r="G2" s="169"/>
      <c r="H2" s="35"/>
      <c r="I2" s="35"/>
      <c r="J2" s="35"/>
      <c r="K2" s="35"/>
      <c r="L2" s="35"/>
      <c r="M2" s="35"/>
      <c r="N2" s="35"/>
      <c r="O2" s="35"/>
      <c r="P2" s="35"/>
      <c r="Q2" s="35"/>
      <c r="R2" s="35"/>
      <c r="S2" s="35"/>
      <c r="T2" s="35"/>
      <c r="U2" s="35"/>
      <c r="V2" s="35"/>
      <c r="W2" s="35"/>
      <c r="X2" s="35"/>
    </row>
    <row r="3" spans="1:24" ht="30" customHeight="1">
      <c r="A3" s="36" t="s">
        <v>23</v>
      </c>
      <c r="B3" s="74" t="s">
        <v>133</v>
      </c>
      <c r="C3" s="168"/>
      <c r="D3" s="168"/>
      <c r="E3" s="168"/>
      <c r="F3" s="168"/>
      <c r="G3" s="168"/>
      <c r="H3" s="35"/>
      <c r="I3" s="35"/>
      <c r="J3" s="35"/>
      <c r="K3" s="35"/>
      <c r="L3" s="35"/>
      <c r="M3" s="35"/>
      <c r="N3" s="35"/>
      <c r="O3" s="35"/>
      <c r="P3" s="35"/>
      <c r="Q3" s="35"/>
      <c r="R3" s="35"/>
      <c r="S3" s="35"/>
      <c r="T3" s="35"/>
      <c r="U3" s="35"/>
      <c r="V3" s="35"/>
      <c r="W3" s="35"/>
      <c r="X3" s="35"/>
    </row>
    <row r="4" spans="1:11" ht="12.75">
      <c r="A4" s="37" t="s">
        <v>24</v>
      </c>
      <c r="B4" s="69" t="s">
        <v>134</v>
      </c>
      <c r="C4" s="168"/>
      <c r="D4" s="168"/>
      <c r="E4" s="168"/>
      <c r="F4" s="168"/>
      <c r="G4" s="168"/>
      <c r="H4" s="35"/>
      <c r="I4" s="35"/>
      <c r="J4" s="35"/>
      <c r="K4" s="35"/>
    </row>
    <row r="5" spans="1:11" ht="12.75">
      <c r="A5" s="37" t="s">
        <v>25</v>
      </c>
      <c r="B5" s="70" t="s">
        <v>135</v>
      </c>
      <c r="C5" s="168"/>
      <c r="D5" s="168"/>
      <c r="E5" s="168"/>
      <c r="F5" s="168"/>
      <c r="G5" s="168"/>
      <c r="H5" s="35"/>
      <c r="I5" s="35"/>
      <c r="J5" s="35"/>
      <c r="K5" s="35"/>
    </row>
    <row r="6" spans="1:11" ht="13.5" thickBot="1">
      <c r="A6" s="38" t="s">
        <v>26</v>
      </c>
      <c r="B6" s="39" t="s">
        <v>136</v>
      </c>
      <c r="C6" s="168"/>
      <c r="D6" s="168"/>
      <c r="E6" s="168"/>
      <c r="F6" s="168"/>
      <c r="G6" s="168"/>
      <c r="H6" s="35"/>
      <c r="I6" s="35"/>
      <c r="J6" s="35"/>
      <c r="K6" s="35"/>
    </row>
    <row r="7" spans="1:11" ht="12.75">
      <c r="A7" s="168"/>
      <c r="B7" s="168"/>
      <c r="C7" s="168"/>
      <c r="D7" s="168"/>
      <c r="E7" s="168"/>
      <c r="F7" s="168"/>
      <c r="G7" s="168"/>
      <c r="H7" s="35"/>
      <c r="I7" s="35"/>
      <c r="J7" s="35"/>
      <c r="K7" s="35"/>
    </row>
    <row r="8" spans="1:11" ht="16.5" thickBot="1">
      <c r="A8" s="47" t="s">
        <v>19</v>
      </c>
      <c r="B8" s="47"/>
      <c r="C8" s="168"/>
      <c r="D8" s="168"/>
      <c r="E8" s="168"/>
      <c r="F8" s="168"/>
      <c r="G8" s="168"/>
      <c r="H8" s="47"/>
      <c r="I8" s="47"/>
      <c r="J8" s="47"/>
      <c r="K8" s="47"/>
    </row>
    <row r="9" spans="1:11" ht="13.5" thickBot="1">
      <c r="A9" s="44" t="s">
        <v>20</v>
      </c>
      <c r="B9" s="44" t="s">
        <v>21</v>
      </c>
      <c r="C9" s="44" t="s">
        <v>27</v>
      </c>
      <c r="D9" s="170"/>
      <c r="E9" s="171"/>
      <c r="F9" s="171"/>
      <c r="G9" s="171"/>
      <c r="H9" s="35"/>
      <c r="I9" s="35"/>
      <c r="J9" s="35"/>
      <c r="K9" s="35"/>
    </row>
    <row r="10" spans="1:11" ht="12.75">
      <c r="A10" s="128">
        <v>1</v>
      </c>
      <c r="B10" s="45" t="s">
        <v>51</v>
      </c>
      <c r="C10" s="46" t="s">
        <v>52</v>
      </c>
      <c r="D10" s="170"/>
      <c r="E10" s="171"/>
      <c r="F10" s="171"/>
      <c r="G10" s="171"/>
      <c r="H10" s="35"/>
      <c r="I10" s="35"/>
      <c r="J10" s="35"/>
      <c r="K10" s="35"/>
    </row>
    <row r="11" spans="1:11" ht="12.75">
      <c r="A11" s="129" t="s">
        <v>105</v>
      </c>
      <c r="B11" s="60" t="s">
        <v>106</v>
      </c>
      <c r="C11" s="127" t="s">
        <v>52</v>
      </c>
      <c r="D11" s="170"/>
      <c r="E11" s="171"/>
      <c r="F11" s="171"/>
      <c r="G11" s="171"/>
      <c r="H11" s="35"/>
      <c r="I11" s="35"/>
      <c r="J11" s="35"/>
      <c r="K11" s="35"/>
    </row>
    <row r="12" spans="1:11" ht="12.75">
      <c r="A12" s="129" t="s">
        <v>107</v>
      </c>
      <c r="B12" s="60" t="s">
        <v>108</v>
      </c>
      <c r="C12" s="127" t="s">
        <v>52</v>
      </c>
      <c r="D12" s="170"/>
      <c r="E12" s="171"/>
      <c r="F12" s="171"/>
      <c r="G12" s="171"/>
      <c r="H12" s="35"/>
      <c r="I12" s="35"/>
      <c r="J12" s="35"/>
      <c r="K12" s="35"/>
    </row>
    <row r="13" spans="1:11" ht="12.75">
      <c r="A13" s="130" t="s">
        <v>137</v>
      </c>
      <c r="B13" s="40" t="s">
        <v>138</v>
      </c>
      <c r="C13" s="41" t="s">
        <v>52</v>
      </c>
      <c r="D13" s="170"/>
      <c r="E13" s="171"/>
      <c r="F13" s="171"/>
      <c r="G13" s="171"/>
      <c r="H13" s="35"/>
      <c r="I13" s="35"/>
      <c r="J13" s="35"/>
      <c r="K13" s="35"/>
    </row>
    <row r="14" spans="1:11" ht="12.75">
      <c r="A14" s="130"/>
      <c r="B14" s="40"/>
      <c r="C14" s="41"/>
      <c r="D14" s="170"/>
      <c r="E14" s="171"/>
      <c r="F14" s="171"/>
      <c r="G14" s="171"/>
      <c r="H14" s="35"/>
      <c r="I14" s="35"/>
      <c r="J14" s="35"/>
      <c r="K14" s="35"/>
    </row>
    <row r="15" spans="1:11" ht="12.75">
      <c r="A15" s="130"/>
      <c r="B15" s="40"/>
      <c r="C15" s="41"/>
      <c r="D15" s="170"/>
      <c r="E15" s="171"/>
      <c r="F15" s="171"/>
      <c r="G15" s="171"/>
      <c r="H15" s="35"/>
      <c r="I15" s="35"/>
      <c r="J15" s="35"/>
      <c r="K15" s="35"/>
    </row>
    <row r="16" spans="1:11" ht="12.75">
      <c r="A16" s="130"/>
      <c r="B16" s="40"/>
      <c r="C16" s="41"/>
      <c r="D16" s="170"/>
      <c r="E16" s="171"/>
      <c r="F16" s="171"/>
      <c r="G16" s="171"/>
      <c r="H16" s="35"/>
      <c r="I16" s="35"/>
      <c r="J16" s="35"/>
      <c r="K16" s="35"/>
    </row>
    <row r="17" spans="1:11" ht="12.75">
      <c r="A17" s="130"/>
      <c r="B17" s="40"/>
      <c r="C17" s="41"/>
      <c r="D17" s="170"/>
      <c r="E17" s="171"/>
      <c r="F17" s="171"/>
      <c r="G17" s="171"/>
      <c r="H17" s="35"/>
      <c r="I17" s="35"/>
      <c r="J17" s="35"/>
      <c r="K17" s="35"/>
    </row>
    <row r="18" spans="1:11" ht="12.75">
      <c r="A18" s="130"/>
      <c r="B18" s="40"/>
      <c r="C18" s="41"/>
      <c r="D18" s="170"/>
      <c r="E18" s="171"/>
      <c r="F18" s="171"/>
      <c r="G18" s="171"/>
      <c r="H18" s="35"/>
      <c r="I18" s="35"/>
      <c r="J18" s="35"/>
      <c r="K18" s="35"/>
    </row>
    <row r="19" spans="1:11" ht="12.75">
      <c r="A19" s="130"/>
      <c r="B19" s="40"/>
      <c r="C19" s="41"/>
      <c r="D19" s="170"/>
      <c r="E19" s="171"/>
      <c r="F19" s="171"/>
      <c r="G19" s="171"/>
      <c r="H19" s="35"/>
      <c r="I19" s="35"/>
      <c r="J19" s="35"/>
      <c r="K19" s="35"/>
    </row>
    <row r="20" spans="1:11" ht="12.75">
      <c r="A20" s="130"/>
      <c r="B20" s="40"/>
      <c r="C20" s="41"/>
      <c r="D20" s="170"/>
      <c r="E20" s="171"/>
      <c r="F20" s="171"/>
      <c r="G20" s="171"/>
      <c r="H20" s="35"/>
      <c r="I20" s="35"/>
      <c r="J20" s="35"/>
      <c r="K20" s="35"/>
    </row>
    <row r="21" spans="1:11" ht="12.75">
      <c r="A21" s="130"/>
      <c r="B21" s="40"/>
      <c r="C21" s="41"/>
      <c r="D21" s="170"/>
      <c r="E21" s="171"/>
      <c r="F21" s="171"/>
      <c r="G21" s="171"/>
      <c r="H21" s="35"/>
      <c r="I21" s="35"/>
      <c r="J21" s="35"/>
      <c r="K21" s="35"/>
    </row>
    <row r="22" spans="1:11" ht="12.75">
      <c r="A22" s="130"/>
      <c r="B22" s="40"/>
      <c r="C22" s="41"/>
      <c r="D22" s="170"/>
      <c r="E22" s="171"/>
      <c r="F22" s="171"/>
      <c r="G22" s="171"/>
      <c r="H22" s="35"/>
      <c r="I22" s="35"/>
      <c r="J22" s="35"/>
      <c r="K22" s="35"/>
    </row>
    <row r="23" spans="1:11" ht="13.5" thickBot="1">
      <c r="A23" s="131"/>
      <c r="B23" s="42"/>
      <c r="C23" s="43"/>
      <c r="D23" s="170"/>
      <c r="E23" s="171"/>
      <c r="F23" s="171"/>
      <c r="G23" s="171"/>
      <c r="H23" s="35"/>
      <c r="I23" s="35"/>
      <c r="J23" s="35"/>
      <c r="K23" s="35"/>
    </row>
    <row r="24" spans="1:11" ht="31.5" customHeight="1">
      <c r="A24" s="169" t="s">
        <v>29</v>
      </c>
      <c r="B24" s="169"/>
      <c r="C24" s="169"/>
      <c r="D24" s="169"/>
      <c r="E24" s="169"/>
      <c r="F24" s="169"/>
      <c r="G24" s="169"/>
      <c r="H24" s="47"/>
      <c r="I24" s="47"/>
      <c r="J24" s="47"/>
      <c r="K24" s="47"/>
    </row>
    <row r="25" spans="1:7" ht="12.75" customHeight="1">
      <c r="A25" s="185" t="s">
        <v>30</v>
      </c>
      <c r="B25" s="185"/>
      <c r="C25" s="185"/>
      <c r="D25" s="185"/>
      <c r="E25" s="185"/>
      <c r="F25" s="185"/>
      <c r="G25" s="185"/>
    </row>
    <row r="26" spans="1:7" ht="12.75">
      <c r="A26" s="185"/>
      <c r="B26" s="185"/>
      <c r="C26" s="185"/>
      <c r="D26" s="185"/>
      <c r="E26" s="185"/>
      <c r="F26" s="185"/>
      <c r="G26" s="185"/>
    </row>
    <row r="27" spans="1:7" ht="12.75">
      <c r="A27" s="185"/>
      <c r="B27" s="185"/>
      <c r="C27" s="185"/>
      <c r="D27" s="185"/>
      <c r="E27" s="185"/>
      <c r="F27" s="185"/>
      <c r="G27" s="185"/>
    </row>
    <row r="28" spans="1:7" ht="12.75">
      <c r="A28" s="185"/>
      <c r="B28" s="185"/>
      <c r="C28" s="185"/>
      <c r="D28" s="185"/>
      <c r="E28" s="185"/>
      <c r="F28" s="185"/>
      <c r="G28" s="185"/>
    </row>
    <row r="29" spans="1:7" ht="12.75">
      <c r="A29" s="185"/>
      <c r="B29" s="185"/>
      <c r="C29" s="185"/>
      <c r="D29" s="185"/>
      <c r="E29" s="185"/>
      <c r="F29" s="185"/>
      <c r="G29" s="185"/>
    </row>
    <row r="30" spans="1:7" ht="12.75">
      <c r="A30" s="185"/>
      <c r="B30" s="185"/>
      <c r="C30" s="185"/>
      <c r="D30" s="185"/>
      <c r="E30" s="185"/>
      <c r="F30" s="185"/>
      <c r="G30" s="185"/>
    </row>
    <row r="31" spans="1:7" ht="12.75">
      <c r="A31" s="185"/>
      <c r="B31" s="185"/>
      <c r="C31" s="185"/>
      <c r="D31" s="185"/>
      <c r="E31" s="185"/>
      <c r="F31" s="185"/>
      <c r="G31" s="185"/>
    </row>
    <row r="32" spans="1:7" ht="12.75">
      <c r="A32" s="185"/>
      <c r="B32" s="185"/>
      <c r="C32" s="185"/>
      <c r="D32" s="185"/>
      <c r="E32" s="185"/>
      <c r="F32" s="185"/>
      <c r="G32" s="185"/>
    </row>
    <row r="33" spans="1:7" ht="12.75">
      <c r="A33" s="185"/>
      <c r="B33" s="185"/>
      <c r="C33" s="185"/>
      <c r="D33" s="185"/>
      <c r="E33" s="185"/>
      <c r="F33" s="185"/>
      <c r="G33" s="185"/>
    </row>
    <row r="34" spans="1:7" ht="12.75">
      <c r="A34" s="185"/>
      <c r="B34" s="185"/>
      <c r="C34" s="185"/>
      <c r="D34" s="185"/>
      <c r="E34" s="185"/>
      <c r="F34" s="185"/>
      <c r="G34" s="185"/>
    </row>
    <row r="35" spans="1:7" ht="12.75">
      <c r="A35" s="185"/>
      <c r="B35" s="185"/>
      <c r="C35" s="185"/>
      <c r="D35" s="185"/>
      <c r="E35" s="185"/>
      <c r="F35" s="185"/>
      <c r="G35" s="185"/>
    </row>
    <row r="36" spans="1:7" ht="14.25" customHeight="1">
      <c r="A36" s="185"/>
      <c r="B36" s="185"/>
      <c r="C36" s="185"/>
      <c r="D36" s="185"/>
      <c r="E36" s="185"/>
      <c r="F36" s="185"/>
      <c r="G36" s="185"/>
    </row>
    <row r="37" spans="1:7" ht="12.75">
      <c r="A37" s="185"/>
      <c r="B37" s="185"/>
      <c r="C37" s="185"/>
      <c r="D37" s="185"/>
      <c r="E37" s="185"/>
      <c r="F37" s="185"/>
      <c r="G37" s="185"/>
    </row>
    <row r="38" spans="1:7" ht="12.75">
      <c r="A38" s="185"/>
      <c r="B38" s="185"/>
      <c r="C38" s="185"/>
      <c r="D38" s="185"/>
      <c r="E38" s="185"/>
      <c r="F38" s="185"/>
      <c r="G38" s="185"/>
    </row>
    <row r="39" spans="1:7" ht="12.75">
      <c r="A39" s="185"/>
      <c r="B39" s="185"/>
      <c r="C39" s="185"/>
      <c r="D39" s="185"/>
      <c r="E39" s="185"/>
      <c r="F39" s="185"/>
      <c r="G39" s="185"/>
    </row>
    <row r="40" spans="1:7" ht="12.75">
      <c r="A40" s="185"/>
      <c r="B40" s="185"/>
      <c r="C40" s="185"/>
      <c r="D40" s="185"/>
      <c r="E40" s="185"/>
      <c r="F40" s="185"/>
      <c r="G40" s="185"/>
    </row>
    <row r="41" spans="1:7" ht="12.75">
      <c r="A41" s="185"/>
      <c r="B41" s="185"/>
      <c r="C41" s="185"/>
      <c r="D41" s="185"/>
      <c r="E41" s="185"/>
      <c r="F41" s="185"/>
      <c r="G41" s="185"/>
    </row>
    <row r="42" spans="1:7" ht="12.75">
      <c r="A42" s="185"/>
      <c r="B42" s="185"/>
      <c r="C42" s="185"/>
      <c r="D42" s="185"/>
      <c r="E42" s="185"/>
      <c r="F42" s="185"/>
      <c r="G42" s="185"/>
    </row>
    <row r="43" spans="1:7" ht="12.75">
      <c r="A43" s="185"/>
      <c r="B43" s="185"/>
      <c r="C43" s="185"/>
      <c r="D43" s="185"/>
      <c r="E43" s="185"/>
      <c r="F43" s="185"/>
      <c r="G43" s="185"/>
    </row>
    <row r="44" spans="1:7" ht="12.75">
      <c r="A44" s="185"/>
      <c r="B44" s="185"/>
      <c r="C44" s="185"/>
      <c r="D44" s="185"/>
      <c r="E44" s="185"/>
      <c r="F44" s="185"/>
      <c r="G44" s="185"/>
    </row>
    <row r="45" spans="1:7" ht="12.75">
      <c r="A45" s="185"/>
      <c r="B45" s="185"/>
      <c r="C45" s="185"/>
      <c r="D45" s="185"/>
      <c r="E45" s="185"/>
      <c r="F45" s="185"/>
      <c r="G45" s="185"/>
    </row>
    <row r="46" spans="1:7" ht="12.75">
      <c r="A46" s="185"/>
      <c r="B46" s="185"/>
      <c r="C46" s="185"/>
      <c r="D46" s="185"/>
      <c r="E46" s="185"/>
      <c r="F46" s="185"/>
      <c r="G46" s="185"/>
    </row>
  </sheetData>
  <sheetProtection/>
  <mergeCells count="7">
    <mergeCell ref="A25:G46"/>
    <mergeCell ref="A1:G1"/>
    <mergeCell ref="A2:G2"/>
    <mergeCell ref="C3:G8"/>
    <mergeCell ref="D9:G23"/>
    <mergeCell ref="A24:G24"/>
    <mergeCell ref="A7:B7"/>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L95"/>
  <sheetViews>
    <sheetView zoomScale="85" zoomScaleNormal="85" zoomScalePageLayoutView="0" workbookViewId="0" topLeftCell="A58">
      <selection activeCell="H60" sqref="H60"/>
    </sheetView>
  </sheetViews>
  <sheetFormatPr defaultColWidth="9.140625" defaultRowHeight="12.75"/>
  <cols>
    <col min="1" max="1" width="42.421875" style="0" customWidth="1"/>
    <col min="2" max="4" width="12.00390625" style="0" customWidth="1"/>
    <col min="5" max="5" width="11.57421875" style="0" customWidth="1"/>
    <col min="6" max="6" width="14.57421875" style="0" customWidth="1"/>
    <col min="7" max="7" width="12.57421875" style="0" customWidth="1"/>
    <col min="8" max="8" width="9.8515625" style="0" customWidth="1"/>
  </cols>
  <sheetData>
    <row r="1" ht="36.75" customHeight="1"/>
    <row r="2" ht="20.25">
      <c r="A2" s="1" t="s">
        <v>75</v>
      </c>
    </row>
    <row r="3" spans="1:5" ht="12.75">
      <c r="A3" s="48" t="s">
        <v>23</v>
      </c>
      <c r="B3" s="48" t="str">
        <f>'0.Instructions and Summary info'!$B$3</f>
        <v>Customer Name</v>
      </c>
      <c r="C3" s="49"/>
      <c r="D3" s="49"/>
      <c r="E3" s="50"/>
    </row>
    <row r="4" spans="1:5" ht="12.75">
      <c r="A4" s="51" t="s">
        <v>24</v>
      </c>
      <c r="B4" s="51" t="str">
        <f>'0.Instructions and Summary info'!$B$4</f>
        <v>Project Name</v>
      </c>
      <c r="C4" s="6"/>
      <c r="D4" s="6"/>
      <c r="E4" s="52"/>
    </row>
    <row r="5" spans="1:5" ht="12.75">
      <c r="A5" s="51" t="s">
        <v>25</v>
      </c>
      <c r="B5" s="71" t="str">
        <f>'0.Instructions and Summary info'!$B$5</f>
        <v>Date</v>
      </c>
      <c r="C5" s="6"/>
      <c r="D5" s="6"/>
      <c r="E5" s="52"/>
    </row>
    <row r="6" spans="1:5" ht="12.75">
      <c r="A6" s="53" t="s">
        <v>26</v>
      </c>
      <c r="B6" s="53" t="str">
        <f>'0.Instructions and Summary info'!$B$6</f>
        <v>Author</v>
      </c>
      <c r="C6" s="54"/>
      <c r="D6" s="54"/>
      <c r="E6" s="55"/>
    </row>
    <row r="7" spans="1:6" ht="29.25" customHeight="1">
      <c r="A7" s="132" t="s">
        <v>76</v>
      </c>
      <c r="B7" s="78"/>
      <c r="C7" s="78"/>
      <c r="D7" s="78"/>
      <c r="E7" s="78"/>
      <c r="F7" s="78"/>
    </row>
    <row r="8" spans="1:6" ht="14.25" customHeight="1">
      <c r="A8" s="79"/>
      <c r="B8" s="78"/>
      <c r="C8" s="80"/>
      <c r="D8" s="78"/>
      <c r="E8" s="78"/>
      <c r="F8" s="78"/>
    </row>
    <row r="9" spans="1:8" ht="17.25" thickBot="1">
      <c r="A9" s="81" t="s">
        <v>0</v>
      </c>
      <c r="B9" s="82" t="s">
        <v>100</v>
      </c>
      <c r="C9" s="82" t="s">
        <v>102</v>
      </c>
      <c r="D9" s="82" t="s">
        <v>101</v>
      </c>
      <c r="E9" s="83" t="s">
        <v>9</v>
      </c>
      <c r="F9" s="143" t="s">
        <v>63</v>
      </c>
      <c r="G9" s="143"/>
      <c r="H9" s="143"/>
    </row>
    <row r="10" spans="1:8" ht="12.75">
      <c r="A10" s="84" t="s">
        <v>74</v>
      </c>
      <c r="B10" s="85">
        <v>0.5</v>
      </c>
      <c r="C10" s="86">
        <v>0.5</v>
      </c>
      <c r="D10" s="87">
        <v>2</v>
      </c>
      <c r="E10" s="154">
        <f aca="true" t="shared" si="0" ref="E10:E16">(B10+4*C10+D10)/6</f>
        <v>0.75</v>
      </c>
      <c r="F10" s="88" t="s">
        <v>66</v>
      </c>
      <c r="G10" s="122"/>
      <c r="H10" s="73"/>
    </row>
    <row r="11" spans="1:7" ht="12.75">
      <c r="A11" s="84" t="s">
        <v>81</v>
      </c>
      <c r="B11" s="89">
        <v>0.5</v>
      </c>
      <c r="C11" s="90">
        <v>0.5</v>
      </c>
      <c r="D11" s="91">
        <v>2</v>
      </c>
      <c r="E11" s="152">
        <f t="shared" si="0"/>
        <v>0.75</v>
      </c>
      <c r="F11" s="88" t="s">
        <v>66</v>
      </c>
      <c r="G11" s="122"/>
    </row>
    <row r="12" spans="1:7" ht="12.75">
      <c r="A12" s="84" t="s">
        <v>4</v>
      </c>
      <c r="B12" s="89">
        <v>0.25</v>
      </c>
      <c r="C12" s="90">
        <v>0.25</v>
      </c>
      <c r="D12" s="91">
        <v>0.5</v>
      </c>
      <c r="E12" s="152">
        <f t="shared" si="0"/>
        <v>0.2916666666666667</v>
      </c>
      <c r="F12" s="88" t="s">
        <v>66</v>
      </c>
      <c r="G12" s="122"/>
    </row>
    <row r="13" spans="1:7" ht="12.75">
      <c r="A13" s="84" t="s">
        <v>72</v>
      </c>
      <c r="B13" s="89">
        <v>0.25</v>
      </c>
      <c r="C13" s="90">
        <v>0.25</v>
      </c>
      <c r="D13" s="91">
        <v>0.5</v>
      </c>
      <c r="E13" s="152">
        <f t="shared" si="0"/>
        <v>0.2916666666666667</v>
      </c>
      <c r="F13" s="88" t="s">
        <v>66</v>
      </c>
      <c r="G13" s="122"/>
    </row>
    <row r="14" spans="1:7" ht="12.75">
      <c r="A14" s="84" t="s">
        <v>139</v>
      </c>
      <c r="B14" s="89"/>
      <c r="C14" s="90"/>
      <c r="D14" s="91"/>
      <c r="E14" s="152">
        <f t="shared" si="0"/>
        <v>0</v>
      </c>
      <c r="F14" s="88"/>
      <c r="G14" s="122"/>
    </row>
    <row r="15" spans="1:7" ht="12.75">
      <c r="A15" s="84" t="s">
        <v>139</v>
      </c>
      <c r="B15" s="89"/>
      <c r="C15" s="90"/>
      <c r="D15" s="91"/>
      <c r="E15" s="152">
        <f t="shared" si="0"/>
        <v>0</v>
      </c>
      <c r="F15" s="88"/>
      <c r="G15" s="122"/>
    </row>
    <row r="16" spans="1:7" ht="13.5" thickBot="1">
      <c r="A16" s="84" t="s">
        <v>73</v>
      </c>
      <c r="B16" s="93">
        <v>1</v>
      </c>
      <c r="C16" s="94">
        <v>1</v>
      </c>
      <c r="D16" s="95">
        <v>2</v>
      </c>
      <c r="E16" s="152">
        <f t="shared" si="0"/>
        <v>1.1666666666666667</v>
      </c>
      <c r="F16" s="88" t="s">
        <v>66</v>
      </c>
      <c r="G16" s="122"/>
    </row>
    <row r="17" spans="1:7" ht="17.25" thickBot="1">
      <c r="A17" s="96" t="s">
        <v>78</v>
      </c>
      <c r="B17" s="97">
        <f>SUM(B10:B16)</f>
        <v>2.5</v>
      </c>
      <c r="C17" s="97">
        <f>SUM(C10:C16)</f>
        <v>2.5</v>
      </c>
      <c r="D17" s="97">
        <f>SUM(D10:D16)</f>
        <v>7</v>
      </c>
      <c r="E17" s="136">
        <f>SUM(E10:E16)</f>
        <v>3.25</v>
      </c>
      <c r="F17" s="88"/>
      <c r="G17" s="122"/>
    </row>
    <row r="18" spans="1:7" ht="12.75">
      <c r="A18" s="88"/>
      <c r="B18" s="78"/>
      <c r="C18" s="78"/>
      <c r="D18" s="78"/>
      <c r="E18" s="98"/>
      <c r="F18" s="88"/>
      <c r="G18" s="122"/>
    </row>
    <row r="19" spans="1:7" ht="17.25" thickBot="1">
      <c r="A19" s="81" t="s">
        <v>1</v>
      </c>
      <c r="B19" s="82" t="s">
        <v>100</v>
      </c>
      <c r="C19" s="82" t="s">
        <v>102</v>
      </c>
      <c r="D19" s="82" t="s">
        <v>101</v>
      </c>
      <c r="E19" s="83" t="s">
        <v>9</v>
      </c>
      <c r="F19" s="88"/>
      <c r="G19" s="122"/>
    </row>
    <row r="20" spans="1:7" ht="12.75">
      <c r="A20" s="84" t="s">
        <v>82</v>
      </c>
      <c r="B20" s="99">
        <v>1</v>
      </c>
      <c r="C20" s="100">
        <v>1</v>
      </c>
      <c r="D20" s="101">
        <v>3</v>
      </c>
      <c r="E20" s="154">
        <f aca="true" t="shared" si="1" ref="E20:E25">(B20+4*C20+D20)/6</f>
        <v>1.3333333333333333</v>
      </c>
      <c r="F20" s="88" t="s">
        <v>69</v>
      </c>
      <c r="G20" s="122"/>
    </row>
    <row r="21" spans="1:7" ht="12.75">
      <c r="A21" s="84" t="s">
        <v>93</v>
      </c>
      <c r="B21" s="102">
        <v>1</v>
      </c>
      <c r="C21" s="90">
        <v>1</v>
      </c>
      <c r="D21" s="103">
        <v>3</v>
      </c>
      <c r="E21" s="152">
        <f t="shared" si="1"/>
        <v>1.3333333333333333</v>
      </c>
      <c r="F21" s="88" t="s">
        <v>66</v>
      </c>
      <c r="G21" s="122"/>
    </row>
    <row r="22" spans="1:7" ht="12.75">
      <c r="A22" s="84" t="s">
        <v>94</v>
      </c>
      <c r="B22" s="102">
        <v>0.25</v>
      </c>
      <c r="C22" s="104">
        <v>0.25</v>
      </c>
      <c r="D22" s="103">
        <v>0.25</v>
      </c>
      <c r="E22" s="152">
        <f t="shared" si="1"/>
        <v>0.25</v>
      </c>
      <c r="F22" s="88" t="s">
        <v>66</v>
      </c>
      <c r="G22" s="122"/>
    </row>
    <row r="23" spans="1:7" ht="12.75">
      <c r="A23" s="84" t="s">
        <v>139</v>
      </c>
      <c r="B23" s="102"/>
      <c r="C23" s="104"/>
      <c r="D23" s="103"/>
      <c r="E23" s="152">
        <f t="shared" si="1"/>
        <v>0</v>
      </c>
      <c r="F23" s="88"/>
      <c r="G23" s="122"/>
    </row>
    <row r="24" spans="1:7" ht="12.75">
      <c r="A24" s="84" t="s">
        <v>139</v>
      </c>
      <c r="B24" s="102"/>
      <c r="C24" s="104"/>
      <c r="D24" s="103"/>
      <c r="E24" s="152">
        <f t="shared" si="1"/>
        <v>0</v>
      </c>
      <c r="F24" s="88"/>
      <c r="G24" s="122"/>
    </row>
    <row r="25" spans="1:7" ht="13.5" thickBot="1">
      <c r="A25" s="84" t="s">
        <v>71</v>
      </c>
      <c r="B25" s="105">
        <v>0.25</v>
      </c>
      <c r="C25" s="106">
        <v>0.25</v>
      </c>
      <c r="D25" s="107">
        <v>0.25</v>
      </c>
      <c r="E25" s="152">
        <f t="shared" si="1"/>
        <v>0.25</v>
      </c>
      <c r="F25" s="88" t="s">
        <v>66</v>
      </c>
      <c r="G25" s="122"/>
    </row>
    <row r="26" spans="1:7" ht="17.25" thickBot="1">
      <c r="A26" s="96" t="s">
        <v>79</v>
      </c>
      <c r="B26" s="97">
        <f>SUM(B20:B25)</f>
        <v>2.5</v>
      </c>
      <c r="C26" s="97">
        <f>SUM(C20:C25)</f>
        <v>2.5</v>
      </c>
      <c r="D26" s="97">
        <f>SUM(D20:D25)</f>
        <v>6.5</v>
      </c>
      <c r="E26" s="136">
        <f>SUM(E20:E25)</f>
        <v>3.1666666666666665</v>
      </c>
      <c r="F26" s="88"/>
      <c r="G26" s="122"/>
    </row>
    <row r="27" spans="1:7" ht="12.75">
      <c r="A27" s="88"/>
      <c r="B27" s="78"/>
      <c r="C27" s="78"/>
      <c r="D27" s="78"/>
      <c r="E27" s="98"/>
      <c r="F27" s="88"/>
      <c r="G27" s="122"/>
    </row>
    <row r="28" spans="1:7" ht="17.25" thickBot="1">
      <c r="A28" s="81" t="s">
        <v>2</v>
      </c>
      <c r="B28" s="82" t="s">
        <v>100</v>
      </c>
      <c r="C28" s="82" t="s">
        <v>102</v>
      </c>
      <c r="D28" s="82" t="s">
        <v>101</v>
      </c>
      <c r="E28" s="83" t="s">
        <v>9</v>
      </c>
      <c r="F28" s="88"/>
      <c r="G28" s="122"/>
    </row>
    <row r="29" spans="1:7" ht="12.75">
      <c r="A29" s="96" t="s">
        <v>62</v>
      </c>
      <c r="B29" s="99"/>
      <c r="C29" s="100"/>
      <c r="D29" s="101"/>
      <c r="E29" s="154">
        <f>(B29+4*C29+D29)/6</f>
        <v>0</v>
      </c>
      <c r="F29" s="88"/>
      <c r="G29" s="122"/>
    </row>
    <row r="30" spans="1:7" ht="25.5">
      <c r="A30" s="108" t="s">
        <v>98</v>
      </c>
      <c r="B30" s="102">
        <v>3</v>
      </c>
      <c r="C30" s="104">
        <v>3</v>
      </c>
      <c r="D30" s="103">
        <v>4</v>
      </c>
      <c r="E30" s="152">
        <f>(B30+4*C30+D30)/6</f>
        <v>3.1666666666666665</v>
      </c>
      <c r="F30" s="88" t="s">
        <v>69</v>
      </c>
      <c r="G30" s="122"/>
    </row>
    <row r="31" spans="1:7" ht="38.25">
      <c r="A31" s="108" t="s">
        <v>85</v>
      </c>
      <c r="B31" s="102">
        <v>3</v>
      </c>
      <c r="C31" s="104">
        <v>3</v>
      </c>
      <c r="D31" s="103">
        <v>4</v>
      </c>
      <c r="E31" s="152">
        <f>(B31+4*C31+D31)/6</f>
        <v>3.1666666666666665</v>
      </c>
      <c r="F31" s="88" t="s">
        <v>69</v>
      </c>
      <c r="G31" s="122"/>
    </row>
    <row r="32" spans="1:7" ht="25.5">
      <c r="A32" s="84" t="s">
        <v>104</v>
      </c>
      <c r="B32" s="102">
        <v>3</v>
      </c>
      <c r="C32" s="104">
        <v>3</v>
      </c>
      <c r="D32" s="103">
        <v>4</v>
      </c>
      <c r="E32" s="152">
        <f>(B32+4*C32+D32)/6</f>
        <v>3.1666666666666665</v>
      </c>
      <c r="F32" s="88" t="s">
        <v>69</v>
      </c>
      <c r="G32" s="122"/>
    </row>
    <row r="33" spans="1:7" ht="12.75">
      <c r="A33" s="96" t="s">
        <v>57</v>
      </c>
      <c r="B33" s="102"/>
      <c r="C33" s="90"/>
      <c r="D33" s="103"/>
      <c r="E33" s="152"/>
      <c r="F33" s="88"/>
      <c r="G33" s="122"/>
    </row>
    <row r="34" spans="1:7" ht="12.75">
      <c r="A34" s="84" t="s">
        <v>140</v>
      </c>
      <c r="B34" s="102">
        <v>1</v>
      </c>
      <c r="C34" s="90">
        <v>2</v>
      </c>
      <c r="D34" s="91">
        <v>3</v>
      </c>
      <c r="E34" s="152">
        <f aca="true" t="shared" si="2" ref="E34:E39">(B34+4*C34+D34)/6</f>
        <v>2</v>
      </c>
      <c r="F34" s="88" t="s">
        <v>69</v>
      </c>
      <c r="G34" s="122"/>
    </row>
    <row r="35" spans="1:7" ht="12.75">
      <c r="A35" s="84" t="s">
        <v>141</v>
      </c>
      <c r="B35" s="102">
        <v>1</v>
      </c>
      <c r="C35" s="90">
        <v>2</v>
      </c>
      <c r="D35" s="103">
        <v>3</v>
      </c>
      <c r="E35" s="152">
        <f t="shared" si="2"/>
        <v>2</v>
      </c>
      <c r="F35" s="88" t="s">
        <v>69</v>
      </c>
      <c r="G35" s="122"/>
    </row>
    <row r="36" spans="1:7" ht="12.75">
      <c r="A36" s="84" t="s">
        <v>142</v>
      </c>
      <c r="B36" s="102">
        <v>1</v>
      </c>
      <c r="C36" s="90">
        <v>2</v>
      </c>
      <c r="D36" s="103">
        <v>3</v>
      </c>
      <c r="E36" s="152">
        <f t="shared" si="2"/>
        <v>2</v>
      </c>
      <c r="F36" s="88" t="s">
        <v>69</v>
      </c>
      <c r="G36" s="122"/>
    </row>
    <row r="37" spans="1:7" ht="12.75">
      <c r="A37" s="84" t="s">
        <v>143</v>
      </c>
      <c r="B37" s="102">
        <v>1</v>
      </c>
      <c r="C37" s="90">
        <v>1</v>
      </c>
      <c r="D37" s="103">
        <v>2</v>
      </c>
      <c r="E37" s="152">
        <f t="shared" si="2"/>
        <v>1.1666666666666667</v>
      </c>
      <c r="F37" s="88" t="s">
        <v>69</v>
      </c>
      <c r="G37" s="122"/>
    </row>
    <row r="38" spans="1:7" ht="12.75">
      <c r="A38" s="84" t="s">
        <v>144</v>
      </c>
      <c r="B38" s="102">
        <v>2</v>
      </c>
      <c r="C38" s="90">
        <v>3</v>
      </c>
      <c r="D38" s="91">
        <v>5</v>
      </c>
      <c r="E38" s="152">
        <f t="shared" si="2"/>
        <v>3.1666666666666665</v>
      </c>
      <c r="F38" s="88" t="s">
        <v>69</v>
      </c>
      <c r="G38" s="122"/>
    </row>
    <row r="39" spans="1:7" ht="12.75">
      <c r="A39" s="84" t="s">
        <v>90</v>
      </c>
      <c r="B39" s="102">
        <v>1</v>
      </c>
      <c r="C39" s="90">
        <v>1</v>
      </c>
      <c r="D39" s="103">
        <v>2</v>
      </c>
      <c r="E39" s="152">
        <f t="shared" si="2"/>
        <v>1.1666666666666667</v>
      </c>
      <c r="F39" s="88" t="s">
        <v>69</v>
      </c>
      <c r="G39" s="122"/>
    </row>
    <row r="40" spans="1:7" ht="12.75">
      <c r="A40" s="96" t="s">
        <v>56</v>
      </c>
      <c r="B40" s="102"/>
      <c r="C40" s="90"/>
      <c r="D40" s="103"/>
      <c r="E40" s="152"/>
      <c r="F40" s="88"/>
      <c r="G40" s="122"/>
    </row>
    <row r="41" spans="1:7" ht="12.75">
      <c r="A41" s="84" t="s">
        <v>58</v>
      </c>
      <c r="B41" s="102">
        <v>1</v>
      </c>
      <c r="C41" s="90">
        <v>2</v>
      </c>
      <c r="D41" s="103">
        <v>3</v>
      </c>
      <c r="E41" s="152">
        <f aca="true" t="shared" si="3" ref="E41:E48">(B41+4*C41+D41)/6</f>
        <v>2</v>
      </c>
      <c r="F41" s="88" t="s">
        <v>69</v>
      </c>
      <c r="G41" s="122"/>
    </row>
    <row r="42" spans="1:7" ht="12.75">
      <c r="A42" s="84" t="s">
        <v>59</v>
      </c>
      <c r="B42" s="102">
        <v>1</v>
      </c>
      <c r="C42" s="90">
        <v>2</v>
      </c>
      <c r="D42" s="103">
        <v>3</v>
      </c>
      <c r="E42" s="152">
        <f t="shared" si="3"/>
        <v>2</v>
      </c>
      <c r="F42" s="88" t="s">
        <v>69</v>
      </c>
      <c r="G42" s="122"/>
    </row>
    <row r="43" spans="1:7" ht="12.75">
      <c r="A43" s="84" t="s">
        <v>60</v>
      </c>
      <c r="B43" s="102">
        <v>1</v>
      </c>
      <c r="C43" s="90">
        <v>1</v>
      </c>
      <c r="D43" s="103">
        <v>3</v>
      </c>
      <c r="E43" s="152">
        <f t="shared" si="3"/>
        <v>1.3333333333333333</v>
      </c>
      <c r="F43" s="88" t="s">
        <v>69</v>
      </c>
      <c r="G43" s="122"/>
    </row>
    <row r="44" spans="1:7" ht="12.75">
      <c r="A44" s="84" t="s">
        <v>61</v>
      </c>
      <c r="B44" s="102">
        <v>1</v>
      </c>
      <c r="C44" s="90">
        <v>1</v>
      </c>
      <c r="D44" s="103">
        <v>3</v>
      </c>
      <c r="E44" s="152">
        <f t="shared" si="3"/>
        <v>1.3333333333333333</v>
      </c>
      <c r="F44" s="88" t="s">
        <v>69</v>
      </c>
      <c r="G44" s="122"/>
    </row>
    <row r="45" spans="1:7" ht="12.75">
      <c r="A45" s="109" t="s">
        <v>55</v>
      </c>
      <c r="B45" s="102"/>
      <c r="C45" s="104"/>
      <c r="D45" s="103"/>
      <c r="E45" s="152">
        <f t="shared" si="3"/>
        <v>0</v>
      </c>
      <c r="F45" s="88"/>
      <c r="G45" s="122"/>
    </row>
    <row r="46" spans="1:7" ht="12.75">
      <c r="A46" s="84" t="s">
        <v>64</v>
      </c>
      <c r="B46" s="102">
        <v>1</v>
      </c>
      <c r="C46" s="104">
        <v>1</v>
      </c>
      <c r="D46" s="103">
        <v>2</v>
      </c>
      <c r="E46" s="152">
        <f t="shared" si="3"/>
        <v>1.1666666666666667</v>
      </c>
      <c r="F46" s="88"/>
      <c r="G46" s="122"/>
    </row>
    <row r="47" spans="1:7" ht="12.75">
      <c r="A47" s="84" t="s">
        <v>145</v>
      </c>
      <c r="B47" s="102"/>
      <c r="C47" s="104"/>
      <c r="D47" s="103"/>
      <c r="E47" s="152">
        <f t="shared" si="3"/>
        <v>0</v>
      </c>
      <c r="F47" s="88"/>
      <c r="G47" s="122"/>
    </row>
    <row r="48" spans="1:8" ht="13.5" thickBot="1">
      <c r="A48" s="84" t="s">
        <v>146</v>
      </c>
      <c r="B48" s="105"/>
      <c r="C48" s="94"/>
      <c r="D48" s="107"/>
      <c r="E48" s="153">
        <f t="shared" si="3"/>
        <v>0</v>
      </c>
      <c r="F48" s="88" t="s">
        <v>69</v>
      </c>
      <c r="G48" s="122"/>
      <c r="H48" s="73"/>
    </row>
    <row r="49" spans="1:7" ht="17.25" thickBot="1">
      <c r="A49" s="96" t="s">
        <v>80</v>
      </c>
      <c r="B49" s="97">
        <f>SUM(B29:B48)</f>
        <v>21</v>
      </c>
      <c r="C49" s="97">
        <f>SUM(C29:C48)</f>
        <v>27</v>
      </c>
      <c r="D49" s="97">
        <f>SUM(D29:D48)</f>
        <v>44</v>
      </c>
      <c r="E49" s="138">
        <f>SUM(E29:E48)</f>
        <v>28.833333333333336</v>
      </c>
      <c r="F49" s="88"/>
      <c r="G49" s="122"/>
    </row>
    <row r="50" spans="1:7" ht="12.75">
      <c r="A50" s="78"/>
      <c r="B50" s="78"/>
      <c r="C50" s="78"/>
      <c r="D50" s="78"/>
      <c r="E50" s="98"/>
      <c r="F50" s="88"/>
      <c r="G50" s="122"/>
    </row>
    <row r="51" spans="1:7" ht="17.25" thickBot="1">
      <c r="A51" s="81" t="s">
        <v>87</v>
      </c>
      <c r="B51" s="82" t="s">
        <v>100</v>
      </c>
      <c r="C51" s="82" t="s">
        <v>102</v>
      </c>
      <c r="D51" s="82" t="s">
        <v>101</v>
      </c>
      <c r="E51" s="83" t="s">
        <v>9</v>
      </c>
      <c r="F51" s="88"/>
      <c r="G51" s="122"/>
    </row>
    <row r="52" spans="1:7" ht="12.75">
      <c r="A52" s="84" t="s">
        <v>86</v>
      </c>
      <c r="B52" s="99">
        <v>5</v>
      </c>
      <c r="C52" s="100">
        <v>7</v>
      </c>
      <c r="D52" s="101">
        <v>15</v>
      </c>
      <c r="E52" s="137">
        <f aca="true" t="shared" si="4" ref="E52:E57">(B52+4*C52+D52)/6</f>
        <v>8</v>
      </c>
      <c r="F52" s="88" t="s">
        <v>69</v>
      </c>
      <c r="G52" s="122"/>
    </row>
    <row r="53" spans="1:7" ht="12.75">
      <c r="A53" s="84" t="s">
        <v>68</v>
      </c>
      <c r="B53" s="102">
        <v>2</v>
      </c>
      <c r="C53" s="104">
        <v>3</v>
      </c>
      <c r="D53" s="103">
        <v>5</v>
      </c>
      <c r="E53" s="92">
        <f t="shared" si="4"/>
        <v>3.1666666666666665</v>
      </c>
      <c r="F53" s="88" t="s">
        <v>69</v>
      </c>
      <c r="G53" s="122"/>
    </row>
    <row r="54" spans="1:7" ht="12.75">
      <c r="A54" s="84" t="s">
        <v>88</v>
      </c>
      <c r="B54" s="102">
        <v>1</v>
      </c>
      <c r="C54" s="104">
        <v>1</v>
      </c>
      <c r="D54" s="103">
        <v>2</v>
      </c>
      <c r="E54" s="92">
        <f t="shared" si="4"/>
        <v>1.1666666666666667</v>
      </c>
      <c r="F54" s="88" t="s">
        <v>69</v>
      </c>
      <c r="G54" s="122"/>
    </row>
    <row r="55" spans="1:7" ht="12.75">
      <c r="A55" s="84" t="s">
        <v>139</v>
      </c>
      <c r="B55" s="102"/>
      <c r="C55" s="104"/>
      <c r="D55" s="103"/>
      <c r="E55" s="92">
        <f>(B55+4*C55+D55)/6</f>
        <v>0</v>
      </c>
      <c r="F55" s="88"/>
      <c r="G55" s="122"/>
    </row>
    <row r="56" spans="1:7" ht="12.75">
      <c r="A56" s="84" t="s">
        <v>139</v>
      </c>
      <c r="B56" s="102"/>
      <c r="C56" s="104"/>
      <c r="D56" s="103"/>
      <c r="E56" s="92">
        <f t="shared" si="4"/>
        <v>0</v>
      </c>
      <c r="F56" s="88"/>
      <c r="G56" s="122"/>
    </row>
    <row r="57" spans="1:7" ht="13.5" thickBot="1">
      <c r="A57" s="84" t="s">
        <v>89</v>
      </c>
      <c r="B57" s="105">
        <v>0.25</v>
      </c>
      <c r="C57" s="106">
        <v>0.25</v>
      </c>
      <c r="D57" s="107">
        <v>0.25</v>
      </c>
      <c r="E57" s="92">
        <f t="shared" si="4"/>
        <v>0.25</v>
      </c>
      <c r="F57" s="88" t="s">
        <v>66</v>
      </c>
      <c r="G57" s="122"/>
    </row>
    <row r="58" spans="1:7" ht="17.25" thickBot="1">
      <c r="A58" s="96" t="s">
        <v>97</v>
      </c>
      <c r="B58" s="110">
        <f>SUM(B52:B57)</f>
        <v>8.25</v>
      </c>
      <c r="C58" s="110">
        <f>SUM(C52:C57)</f>
        <v>11.25</v>
      </c>
      <c r="D58" s="110">
        <f>SUM(D52:D57)</f>
        <v>22.25</v>
      </c>
      <c r="E58" s="136">
        <f>SUM(E52:E57)</f>
        <v>12.583333333333332</v>
      </c>
      <c r="F58" s="88"/>
      <c r="G58" s="122"/>
    </row>
    <row r="59" spans="1:7" ht="12.75">
      <c r="A59" s="88"/>
      <c r="B59" s="78"/>
      <c r="C59" s="78"/>
      <c r="D59" s="78"/>
      <c r="E59" s="98"/>
      <c r="F59" s="88"/>
      <c r="G59" s="122"/>
    </row>
    <row r="60" spans="1:7" ht="17.25" thickBot="1">
      <c r="A60" s="81" t="s">
        <v>3</v>
      </c>
      <c r="B60" s="82" t="s">
        <v>100</v>
      </c>
      <c r="C60" s="82" t="s">
        <v>102</v>
      </c>
      <c r="D60" s="82" t="s">
        <v>101</v>
      </c>
      <c r="E60" s="83" t="s">
        <v>9</v>
      </c>
      <c r="F60" s="88"/>
      <c r="G60" s="122"/>
    </row>
    <row r="61" spans="1:7" ht="12.75">
      <c r="A61" s="156" t="s">
        <v>5</v>
      </c>
      <c r="B61" s="145"/>
      <c r="C61" s="146">
        <v>16</v>
      </c>
      <c r="D61" s="146">
        <v>4</v>
      </c>
      <c r="E61" s="149">
        <f>(B61+4*C61+D61)/6</f>
        <v>11.333333333333334</v>
      </c>
      <c r="F61" s="88" t="s">
        <v>69</v>
      </c>
      <c r="G61" s="122"/>
    </row>
    <row r="62" spans="1:7" ht="12.75">
      <c r="A62" s="156" t="s">
        <v>127</v>
      </c>
      <c r="B62" s="147"/>
      <c r="C62" s="144"/>
      <c r="D62" s="144"/>
      <c r="E62" s="150">
        <f>(B62+4*C62+D62)/6</f>
        <v>0</v>
      </c>
      <c r="F62" s="88" t="s">
        <v>69</v>
      </c>
      <c r="G62" s="122"/>
    </row>
    <row r="63" spans="1:7" ht="12.75">
      <c r="A63" s="156" t="s">
        <v>128</v>
      </c>
      <c r="B63" s="147"/>
      <c r="C63" s="144"/>
      <c r="D63" s="144"/>
      <c r="E63" s="150">
        <f>(B63+4*C63+D63)/6</f>
        <v>0</v>
      </c>
      <c r="F63" s="88" t="s">
        <v>69</v>
      </c>
      <c r="G63" s="122"/>
    </row>
    <row r="64" spans="1:7" ht="13.5" thickBot="1">
      <c r="A64" s="84" t="s">
        <v>92</v>
      </c>
      <c r="B64" s="105">
        <v>0.25</v>
      </c>
      <c r="C64" s="106">
        <v>0.25</v>
      </c>
      <c r="D64" s="106">
        <v>0.25</v>
      </c>
      <c r="E64" s="151">
        <f>(B64+4*C64+D64)/6</f>
        <v>0.25</v>
      </c>
      <c r="F64" s="88" t="s">
        <v>66</v>
      </c>
      <c r="G64" s="122"/>
    </row>
    <row r="65" spans="1:7" ht="17.25" thickBot="1">
      <c r="A65" s="96" t="s">
        <v>77</v>
      </c>
      <c r="B65" s="110">
        <f>SUM(B64:B64)</f>
        <v>0.25</v>
      </c>
      <c r="C65" s="110">
        <f>SUM(C64:C64)</f>
        <v>0.25</v>
      </c>
      <c r="D65" s="110">
        <f>SUM(D64:D64)</f>
        <v>0.25</v>
      </c>
      <c r="E65" s="148">
        <f>SUM(E61:E64)</f>
        <v>11.583333333333334</v>
      </c>
      <c r="F65" s="88"/>
      <c r="G65" s="122"/>
    </row>
    <row r="66" spans="1:7" ht="16.5">
      <c r="A66" s="96"/>
      <c r="B66" s="111"/>
      <c r="C66" s="111"/>
      <c r="D66" s="111"/>
      <c r="E66" s="112"/>
      <c r="F66" s="88"/>
      <c r="G66" s="122"/>
    </row>
    <row r="67" spans="1:7" ht="13.5" thickBot="1">
      <c r="A67" s="78"/>
      <c r="B67" s="82" t="s">
        <v>100</v>
      </c>
      <c r="C67" s="82" t="s">
        <v>102</v>
      </c>
      <c r="D67" s="82" t="s">
        <v>101</v>
      </c>
      <c r="E67" s="78"/>
      <c r="F67" s="88"/>
      <c r="G67" s="122"/>
    </row>
    <row r="68" spans="1:7" ht="17.25" thickBot="1">
      <c r="A68" s="112" t="s">
        <v>7</v>
      </c>
      <c r="B68" s="113">
        <f>SUM(B65,B58,B49,B26,B17)</f>
        <v>34.5</v>
      </c>
      <c r="C68" s="113">
        <f>SUM(C65,C58,C49,C26,C17)</f>
        <v>43.5</v>
      </c>
      <c r="D68" s="113">
        <f>SUM(D65,D58,D49,D26,D17)</f>
        <v>80</v>
      </c>
      <c r="E68" s="139">
        <f>SUM(E65,E58,E49,E26,E17)</f>
        <v>59.416666666666664</v>
      </c>
      <c r="F68" s="88" t="s">
        <v>70</v>
      </c>
      <c r="G68" s="122"/>
    </row>
    <row r="69" spans="1:7" ht="12.75">
      <c r="A69" s="78"/>
      <c r="B69" s="82"/>
      <c r="C69" s="82"/>
      <c r="D69" s="78"/>
      <c r="E69" s="78"/>
      <c r="F69" s="88"/>
      <c r="G69" s="122"/>
    </row>
    <row r="70" spans="1:7" ht="12.75">
      <c r="A70" s="82" t="s">
        <v>95</v>
      </c>
      <c r="B70" s="78"/>
      <c r="C70" s="78"/>
      <c r="D70" s="78"/>
      <c r="E70" s="78"/>
      <c r="F70" s="88"/>
      <c r="G70" s="122"/>
    </row>
    <row r="71" spans="1:7" ht="13.5" thickBot="1">
      <c r="A71" s="108" t="s">
        <v>91</v>
      </c>
      <c r="B71" s="82" t="s">
        <v>100</v>
      </c>
      <c r="C71" s="82" t="s">
        <v>102</v>
      </c>
      <c r="D71" s="82" t="s">
        <v>101</v>
      </c>
      <c r="E71" s="83" t="s">
        <v>9</v>
      </c>
      <c r="F71" s="88"/>
      <c r="G71" s="122"/>
    </row>
    <row r="72" spans="1:7" ht="17.25" thickBot="1">
      <c r="A72" s="114">
        <v>0.2</v>
      </c>
      <c r="B72" s="113">
        <f>SUM(B68)*A72</f>
        <v>6.9</v>
      </c>
      <c r="C72" s="115">
        <f>SUM(C68)*(A72)</f>
        <v>8.700000000000001</v>
      </c>
      <c r="D72" s="115">
        <f>SUM(D68)*(A72)</f>
        <v>16</v>
      </c>
      <c r="E72" s="140">
        <f>SUM(E68-E17)*A72</f>
        <v>11.233333333333334</v>
      </c>
      <c r="F72" s="88" t="s">
        <v>66</v>
      </c>
      <c r="G72" s="122"/>
    </row>
    <row r="73" spans="1:7" ht="12.75">
      <c r="A73" s="29" t="s">
        <v>120</v>
      </c>
      <c r="B73" s="78"/>
      <c r="C73" s="78"/>
      <c r="D73" s="78"/>
      <c r="E73" s="78"/>
      <c r="F73" s="78"/>
      <c r="G73" s="122"/>
    </row>
    <row r="74" spans="1:7" ht="13.5" thickBot="1">
      <c r="A74" s="78"/>
      <c r="B74" s="82" t="s">
        <v>100</v>
      </c>
      <c r="C74" s="82" t="s">
        <v>102</v>
      </c>
      <c r="D74" s="82" t="s">
        <v>101</v>
      </c>
      <c r="E74" s="83" t="s">
        <v>9</v>
      </c>
      <c r="F74" s="78"/>
      <c r="G74" s="122"/>
    </row>
    <row r="75" spans="1:7" ht="16.5">
      <c r="A75" s="77" t="s">
        <v>65</v>
      </c>
      <c r="B75" s="116">
        <f>SUM(B68,B72)</f>
        <v>41.4</v>
      </c>
      <c r="C75" s="116">
        <f>SUM(C68,C72)</f>
        <v>52.2</v>
      </c>
      <c r="D75" s="117">
        <f>SUM(D68,D72)</f>
        <v>96</v>
      </c>
      <c r="E75" s="121">
        <f>SUM(E68,E72)</f>
        <v>70.65</v>
      </c>
      <c r="F75" s="88"/>
      <c r="G75" s="122"/>
    </row>
    <row r="76" spans="1:8" ht="16.5">
      <c r="A76" s="77"/>
      <c r="B76" s="118"/>
      <c r="C76" s="118"/>
      <c r="D76" s="118"/>
      <c r="E76" s="119"/>
      <c r="F76" s="88"/>
      <c r="G76" s="123"/>
      <c r="H76" s="123"/>
    </row>
    <row r="77" spans="1:10" ht="17.25" thickBot="1">
      <c r="A77" s="120"/>
      <c r="B77" s="120"/>
      <c r="C77" s="120"/>
      <c r="D77" s="120"/>
      <c r="E77" s="120"/>
      <c r="F77" s="78"/>
      <c r="G77" s="124"/>
      <c r="H77" s="124"/>
      <c r="I77" s="12"/>
      <c r="J77" s="12"/>
    </row>
    <row r="78" spans="1:7" ht="17.25" thickBot="1" thickTop="1">
      <c r="A78" s="77" t="s">
        <v>84</v>
      </c>
      <c r="B78" s="82" t="s">
        <v>100</v>
      </c>
      <c r="C78" s="82" t="s">
        <v>102</v>
      </c>
      <c r="D78" s="82" t="s">
        <v>101</v>
      </c>
      <c r="E78" s="83" t="s">
        <v>9</v>
      </c>
      <c r="F78" s="88"/>
      <c r="G78" s="122"/>
    </row>
    <row r="79" spans="1:7" ht="12.75">
      <c r="A79" s="84" t="s">
        <v>5</v>
      </c>
      <c r="B79" s="99">
        <v>2</v>
      </c>
      <c r="C79" s="100">
        <v>3</v>
      </c>
      <c r="D79" s="101">
        <v>3</v>
      </c>
      <c r="E79" s="137">
        <f aca="true" t="shared" si="5" ref="E79:E84">(B79+4*C79+D79)/6</f>
        <v>2.8333333333333335</v>
      </c>
      <c r="F79" s="88" t="s">
        <v>69</v>
      </c>
      <c r="G79" s="122"/>
    </row>
    <row r="80" spans="1:7" ht="12.75">
      <c r="A80" s="108" t="s">
        <v>99</v>
      </c>
      <c r="B80" s="102">
        <v>1</v>
      </c>
      <c r="C80" s="104">
        <v>1</v>
      </c>
      <c r="D80" s="103">
        <v>2</v>
      </c>
      <c r="E80" s="92">
        <f t="shared" si="5"/>
        <v>1.1666666666666667</v>
      </c>
      <c r="F80" s="88" t="s">
        <v>69</v>
      </c>
      <c r="G80" s="122"/>
    </row>
    <row r="81" spans="1:7" ht="12.75">
      <c r="A81" s="108" t="s">
        <v>67</v>
      </c>
      <c r="B81" s="102">
        <v>1</v>
      </c>
      <c r="C81" s="104">
        <v>1</v>
      </c>
      <c r="D81" s="103">
        <v>2</v>
      </c>
      <c r="E81" s="92">
        <f t="shared" si="5"/>
        <v>1.1666666666666667</v>
      </c>
      <c r="F81" s="88" t="s">
        <v>69</v>
      </c>
      <c r="G81" s="122"/>
    </row>
    <row r="82" spans="1:7" ht="12.75">
      <c r="A82" s="126" t="s">
        <v>103</v>
      </c>
      <c r="B82" s="102">
        <v>1</v>
      </c>
      <c r="C82" s="104">
        <v>1</v>
      </c>
      <c r="D82" s="103">
        <v>2</v>
      </c>
      <c r="E82" s="92">
        <f t="shared" si="5"/>
        <v>1.1666666666666667</v>
      </c>
      <c r="F82" s="88" t="s">
        <v>69</v>
      </c>
      <c r="G82" s="122"/>
    </row>
    <row r="83" spans="1:7" ht="12.75">
      <c r="A83" s="84" t="s">
        <v>83</v>
      </c>
      <c r="B83" s="102">
        <v>2</v>
      </c>
      <c r="C83" s="90">
        <v>3</v>
      </c>
      <c r="D83" s="103">
        <v>4</v>
      </c>
      <c r="E83" s="92">
        <f t="shared" si="5"/>
        <v>3</v>
      </c>
      <c r="F83" s="88" t="s">
        <v>69</v>
      </c>
      <c r="G83" s="122"/>
    </row>
    <row r="84" spans="1:7" ht="13.5" thickBot="1">
      <c r="A84" s="84" t="s">
        <v>109</v>
      </c>
      <c r="B84" s="105">
        <v>1</v>
      </c>
      <c r="C84" s="106">
        <v>1</v>
      </c>
      <c r="D84" s="107">
        <v>1</v>
      </c>
      <c r="E84" s="92">
        <f t="shared" si="5"/>
        <v>1</v>
      </c>
      <c r="F84" s="88" t="s">
        <v>66</v>
      </c>
      <c r="G84" s="122"/>
    </row>
    <row r="85" spans="1:12" ht="17.25" thickBot="1">
      <c r="A85" s="78"/>
      <c r="B85" s="110">
        <f>SUM(B79:B84)</f>
        <v>8</v>
      </c>
      <c r="C85" s="110">
        <f>SUM(C79:C84)</f>
        <v>10</v>
      </c>
      <c r="D85" s="110">
        <f>SUM(D79:D84)</f>
        <v>14</v>
      </c>
      <c r="E85" s="136">
        <f>SUM(E79:E84)</f>
        <v>10.333333333333334</v>
      </c>
      <c r="F85" s="88"/>
      <c r="L85" s="88"/>
    </row>
    <row r="86" spans="1:6" ht="17.25" thickBot="1">
      <c r="A86" s="120"/>
      <c r="B86" s="120"/>
      <c r="C86" s="120"/>
      <c r="D86" s="120"/>
      <c r="E86" s="141"/>
      <c r="F86" s="78"/>
    </row>
    <row r="87" spans="1:6" ht="14.25" thickBot="1" thickTop="1">
      <c r="A87" s="78"/>
      <c r="B87" s="82" t="s">
        <v>100</v>
      </c>
      <c r="C87" s="82" t="s">
        <v>102</v>
      </c>
      <c r="D87" s="82" t="s">
        <v>101</v>
      </c>
      <c r="E87" s="142"/>
      <c r="F87" s="78"/>
    </row>
    <row r="88" spans="1:6" ht="16.5">
      <c r="A88" s="77" t="s">
        <v>96</v>
      </c>
      <c r="B88" s="116">
        <f>SUM(B75+B85)</f>
        <v>49.4</v>
      </c>
      <c r="C88" s="116">
        <f>SUM(C75+C85)</f>
        <v>62.2</v>
      </c>
      <c r="D88" s="116">
        <f>SUM(D75+D85)</f>
        <v>110</v>
      </c>
      <c r="E88" s="121">
        <f>SUM(E75+E85)</f>
        <v>80.98333333333333</v>
      </c>
      <c r="F88" s="88"/>
    </row>
    <row r="89" spans="1:6" ht="15.75">
      <c r="A89" s="4"/>
      <c r="B89" s="75"/>
      <c r="C89" s="75"/>
      <c r="D89" s="75"/>
      <c r="E89" s="76"/>
      <c r="F89" s="3"/>
    </row>
    <row r="90" spans="1:8" ht="12.75">
      <c r="A90" s="29" t="s">
        <v>121</v>
      </c>
      <c r="H90" s="125"/>
    </row>
    <row r="91" ht="12.75">
      <c r="A91" s="29" t="s">
        <v>122</v>
      </c>
    </row>
    <row r="92" ht="12.75">
      <c r="A92" s="29" t="s">
        <v>123</v>
      </c>
    </row>
    <row r="93" ht="12.75">
      <c r="A93" s="29" t="s">
        <v>124</v>
      </c>
    </row>
    <row r="94" ht="12.75">
      <c r="A94" s="29" t="s">
        <v>125</v>
      </c>
    </row>
    <row r="95" ht="12.75">
      <c r="A95" s="29" t="s">
        <v>126</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dimension ref="A2:D83"/>
  <sheetViews>
    <sheetView zoomScalePageLayoutView="0" workbookViewId="0" topLeftCell="A1">
      <selection activeCell="A12" sqref="A12:D16"/>
    </sheetView>
  </sheetViews>
  <sheetFormatPr defaultColWidth="9.140625" defaultRowHeight="12.75"/>
  <cols>
    <col min="1" max="1" width="37.7109375" style="0" customWidth="1"/>
    <col min="2" max="2" width="19.140625" style="0" customWidth="1"/>
    <col min="3" max="3" width="50.28125" style="0" customWidth="1"/>
  </cols>
  <sheetData>
    <row r="1" ht="44.25" customHeight="1"/>
    <row r="2" ht="21" thickBot="1">
      <c r="A2" s="1" t="s">
        <v>6</v>
      </c>
    </row>
    <row r="3" spans="1:4" ht="12.75">
      <c r="A3" s="36" t="s">
        <v>23</v>
      </c>
      <c r="B3" s="57" t="str">
        <f>'0.Instructions and Summary info'!$B$3</f>
        <v>Customer Name</v>
      </c>
      <c r="C3" s="6"/>
      <c r="D3" s="6"/>
    </row>
    <row r="4" spans="1:4" ht="12.75">
      <c r="A4" s="37" t="s">
        <v>24</v>
      </c>
      <c r="B4" s="58" t="str">
        <f>'0.Instructions and Summary info'!$B$4</f>
        <v>Project Name</v>
      </c>
      <c r="C4" s="6"/>
      <c r="D4" s="6"/>
    </row>
    <row r="5" spans="1:4" ht="12.75">
      <c r="A5" s="37" t="s">
        <v>25</v>
      </c>
      <c r="B5" s="135" t="str">
        <f>'0.Instructions and Summary info'!$B$5</f>
        <v>Date</v>
      </c>
      <c r="C5" s="6"/>
      <c r="D5" s="6"/>
    </row>
    <row r="6" spans="1:4" ht="13.5" thickBot="1">
      <c r="A6" s="38" t="s">
        <v>26</v>
      </c>
      <c r="B6" s="59" t="str">
        <f>'0.Instructions and Summary info'!$B$6</f>
        <v>Author</v>
      </c>
      <c r="C6" s="6"/>
      <c r="D6" s="6"/>
    </row>
    <row r="9" spans="1:4" ht="12.75">
      <c r="A9" s="56" t="s">
        <v>31</v>
      </c>
      <c r="B9" s="68">
        <v>40</v>
      </c>
      <c r="C9" s="12" t="s">
        <v>32</v>
      </c>
      <c r="D9" s="12"/>
    </row>
    <row r="10" spans="1:4" ht="12.75">
      <c r="A10" s="56"/>
      <c r="B10" s="7"/>
      <c r="C10" s="12"/>
      <c r="D10" s="12"/>
    </row>
    <row r="11" ht="13.5" thickBot="1">
      <c r="A11" s="2" t="s">
        <v>34</v>
      </c>
    </row>
    <row r="12" spans="1:4" ht="19.5" customHeight="1">
      <c r="A12" s="172" t="s">
        <v>33</v>
      </c>
      <c r="B12" s="173"/>
      <c r="C12" s="173"/>
      <c r="D12" s="174"/>
    </row>
    <row r="13" spans="1:4" ht="12.75">
      <c r="A13" s="175"/>
      <c r="B13" s="176"/>
      <c r="C13" s="176"/>
      <c r="D13" s="177"/>
    </row>
    <row r="14" spans="1:4" ht="12.75">
      <c r="A14" s="175"/>
      <c r="B14" s="176"/>
      <c r="C14" s="176"/>
      <c r="D14" s="177"/>
    </row>
    <row r="15" spans="1:4" ht="12.75">
      <c r="A15" s="175"/>
      <c r="B15" s="176"/>
      <c r="C15" s="176"/>
      <c r="D15" s="177"/>
    </row>
    <row r="16" spans="1:4" ht="69" customHeight="1" thickBot="1">
      <c r="A16" s="178"/>
      <c r="B16" s="179"/>
      <c r="C16" s="179"/>
      <c r="D16" s="180"/>
    </row>
    <row r="18" ht="12.75">
      <c r="B18" s="12" t="s">
        <v>44</v>
      </c>
    </row>
    <row r="19" spans="1:3" ht="12.75">
      <c r="A19" s="2" t="s">
        <v>35</v>
      </c>
      <c r="B19" s="2" t="s">
        <v>36</v>
      </c>
      <c r="C19" s="2" t="s">
        <v>21</v>
      </c>
    </row>
    <row r="20" spans="1:3" ht="12.75">
      <c r="A20" s="60" t="s">
        <v>37</v>
      </c>
      <c r="B20" s="40">
        <v>1</v>
      </c>
      <c r="C20" s="40"/>
    </row>
    <row r="21" spans="1:3" ht="12.75">
      <c r="A21" s="60" t="s">
        <v>38</v>
      </c>
      <c r="B21" s="40">
        <v>2</v>
      </c>
      <c r="C21" s="40"/>
    </row>
    <row r="22" spans="1:3" ht="12.75">
      <c r="A22" s="60" t="s">
        <v>39</v>
      </c>
      <c r="B22" s="40">
        <v>1</v>
      </c>
      <c r="C22" s="40"/>
    </row>
    <row r="23" spans="1:3" ht="12.75">
      <c r="A23" s="60" t="s">
        <v>40</v>
      </c>
      <c r="B23" s="40">
        <v>2</v>
      </c>
      <c r="C23" s="40"/>
    </row>
    <row r="24" spans="1:3" ht="12.75">
      <c r="A24" s="60" t="s">
        <v>41</v>
      </c>
      <c r="B24" s="40">
        <v>3</v>
      </c>
      <c r="C24" s="40"/>
    </row>
    <row r="25" spans="1:3" ht="12.75">
      <c r="A25" s="40"/>
      <c r="B25" s="40"/>
      <c r="C25" s="40"/>
    </row>
    <row r="26" spans="1:3" ht="12.75">
      <c r="A26" s="40"/>
      <c r="B26" s="40"/>
      <c r="C26" s="40"/>
    </row>
    <row r="27" spans="1:3" ht="12.75">
      <c r="A27" s="40"/>
      <c r="B27" s="40"/>
      <c r="C27" s="40"/>
    </row>
    <row r="28" spans="1:3" ht="12.75">
      <c r="A28" s="40"/>
      <c r="B28" s="40"/>
      <c r="C28" s="40"/>
    </row>
    <row r="29" spans="1:3" ht="12.75">
      <c r="A29" s="40"/>
      <c r="B29" s="40"/>
      <c r="C29" s="40"/>
    </row>
    <row r="30" spans="1:3" ht="12.75">
      <c r="A30" s="40"/>
      <c r="B30" s="40"/>
      <c r="C30" s="40"/>
    </row>
    <row r="31" spans="1:3" ht="12.75">
      <c r="A31" s="40"/>
      <c r="B31" s="40"/>
      <c r="C31" s="40"/>
    </row>
    <row r="32" spans="1:3" ht="12.75">
      <c r="A32" s="40"/>
      <c r="B32" s="40"/>
      <c r="C32" s="40"/>
    </row>
    <row r="33" spans="1:3" ht="12.75">
      <c r="A33" s="40"/>
      <c r="B33" s="40"/>
      <c r="C33" s="40"/>
    </row>
    <row r="34" spans="1:3" ht="12.75">
      <c r="A34" s="40"/>
      <c r="B34" s="40"/>
      <c r="C34" s="40"/>
    </row>
    <row r="35" spans="1:3" ht="12.75">
      <c r="A35" s="40"/>
      <c r="B35" s="40"/>
      <c r="C35" s="40"/>
    </row>
    <row r="36" spans="1:3" ht="12.75">
      <c r="A36" s="40"/>
      <c r="B36" s="40"/>
      <c r="C36" s="40"/>
    </row>
    <row r="37" spans="1:3" ht="12.75">
      <c r="A37" s="40"/>
      <c r="B37" s="40"/>
      <c r="C37" s="40"/>
    </row>
    <row r="38" spans="1:3" ht="12.75">
      <c r="A38" s="40"/>
      <c r="B38" s="40"/>
      <c r="C38" s="40"/>
    </row>
    <row r="39" spans="1:3" ht="12.75">
      <c r="A39" s="40"/>
      <c r="B39" s="40"/>
      <c r="C39" s="40"/>
    </row>
    <row r="40" spans="1:3" ht="12.75">
      <c r="A40" s="40"/>
      <c r="B40" s="40"/>
      <c r="C40" s="40"/>
    </row>
    <row r="41" spans="1:3" ht="12.75">
      <c r="A41" s="40"/>
      <c r="B41" s="40"/>
      <c r="C41" s="40"/>
    </row>
    <row r="42" spans="1:3" ht="12.75">
      <c r="A42" s="40"/>
      <c r="B42" s="40"/>
      <c r="C42" s="40"/>
    </row>
    <row r="43" spans="1:3" ht="12.75">
      <c r="A43" s="40"/>
      <c r="B43" s="40"/>
      <c r="C43" s="40"/>
    </row>
    <row r="44" spans="1:3" ht="12.75">
      <c r="A44" s="40"/>
      <c r="B44" s="40"/>
      <c r="C44" s="40"/>
    </row>
    <row r="45" spans="1:3" ht="12.75">
      <c r="A45" s="40"/>
      <c r="B45" s="40"/>
      <c r="C45" s="40"/>
    </row>
    <row r="46" spans="1:3" ht="12.75">
      <c r="A46" s="40"/>
      <c r="B46" s="40"/>
      <c r="C46" s="40"/>
    </row>
    <row r="47" spans="1:3" ht="12.75">
      <c r="A47" s="40"/>
      <c r="B47" s="40"/>
      <c r="C47" s="40"/>
    </row>
    <row r="48" spans="1:3" ht="12.75">
      <c r="A48" s="40"/>
      <c r="B48" s="40"/>
      <c r="C48" s="40"/>
    </row>
    <row r="49" spans="1:3" ht="12.75">
      <c r="A49" s="40"/>
      <c r="B49" s="40"/>
      <c r="C49" s="40"/>
    </row>
    <row r="50" spans="1:3" ht="12.75">
      <c r="A50" s="40"/>
      <c r="B50" s="40"/>
      <c r="C50" s="40"/>
    </row>
    <row r="51" spans="1:3" ht="12.75">
      <c r="A51" s="40"/>
      <c r="B51" s="40"/>
      <c r="C51" s="40"/>
    </row>
    <row r="52" spans="1:3" ht="12.75">
      <c r="A52" s="40"/>
      <c r="B52" s="40"/>
      <c r="C52" s="40"/>
    </row>
    <row r="53" spans="1:3" ht="12.75">
      <c r="A53" s="40"/>
      <c r="B53" s="40"/>
      <c r="C53" s="40"/>
    </row>
    <row r="54" spans="1:3" ht="12.75">
      <c r="A54" s="40"/>
      <c r="B54" s="40"/>
      <c r="C54" s="40"/>
    </row>
    <row r="55" spans="1:3" ht="12.75">
      <c r="A55" s="40"/>
      <c r="B55" s="40"/>
      <c r="C55" s="40"/>
    </row>
    <row r="56" spans="1:3" ht="12.75">
      <c r="A56" s="40"/>
      <c r="B56" s="40"/>
      <c r="C56" s="40"/>
    </row>
    <row r="57" spans="1:3" ht="12.75">
      <c r="A57" s="40"/>
      <c r="B57" s="40"/>
      <c r="C57" s="40"/>
    </row>
    <row r="58" spans="1:3" ht="12.75">
      <c r="A58" s="40"/>
      <c r="B58" s="40"/>
      <c r="C58" s="40"/>
    </row>
    <row r="59" spans="1:3" ht="12.75">
      <c r="A59" s="40"/>
      <c r="B59" s="40"/>
      <c r="C59" s="40"/>
    </row>
    <row r="60" spans="1:3" ht="12.75">
      <c r="A60" s="40"/>
      <c r="B60" s="40"/>
      <c r="C60" s="40"/>
    </row>
    <row r="61" spans="1:3" ht="12.75">
      <c r="A61" s="40"/>
      <c r="B61" s="40"/>
      <c r="C61" s="40"/>
    </row>
    <row r="62" spans="1:3" ht="12.75">
      <c r="A62" s="40"/>
      <c r="B62" s="40"/>
      <c r="C62" s="40"/>
    </row>
    <row r="63" spans="1:3" ht="12.75">
      <c r="A63" s="40"/>
      <c r="B63" s="40"/>
      <c r="C63" s="40"/>
    </row>
    <row r="64" spans="1:3" ht="12.75">
      <c r="A64" s="40"/>
      <c r="B64" s="40"/>
      <c r="C64" s="40"/>
    </row>
    <row r="65" spans="1:3" ht="12.75">
      <c r="A65" s="40"/>
      <c r="B65" s="40"/>
      <c r="C65" s="40"/>
    </row>
    <row r="66" spans="1:3" ht="12.75">
      <c r="A66" s="40"/>
      <c r="B66" s="40"/>
      <c r="C66" s="40"/>
    </row>
    <row r="67" spans="1:3" ht="12.75">
      <c r="A67" s="40"/>
      <c r="B67" s="40"/>
      <c r="C67" s="40"/>
    </row>
    <row r="68" spans="1:3" ht="12.75">
      <c r="A68" s="40"/>
      <c r="B68" s="40"/>
      <c r="C68" s="40"/>
    </row>
    <row r="69" spans="1:3" ht="12.75">
      <c r="A69" s="40"/>
      <c r="B69" s="40"/>
      <c r="C69" s="40"/>
    </row>
    <row r="70" spans="1:3" ht="12.75">
      <c r="A70" s="40"/>
      <c r="B70" s="40"/>
      <c r="C70" s="40"/>
    </row>
    <row r="71" spans="1:3" ht="12.75">
      <c r="A71" s="40"/>
      <c r="B71" s="40"/>
      <c r="C71" s="40"/>
    </row>
    <row r="72" spans="1:3" ht="12.75">
      <c r="A72" s="40"/>
      <c r="B72" s="40"/>
      <c r="C72" s="40"/>
    </row>
    <row r="73" spans="1:3" ht="12.75">
      <c r="A73" s="40"/>
      <c r="B73" s="40"/>
      <c r="C73" s="40"/>
    </row>
    <row r="74" spans="1:3" ht="12.75">
      <c r="A74" s="40"/>
      <c r="B74" s="40"/>
      <c r="C74" s="40"/>
    </row>
    <row r="75" spans="1:3" ht="12.75">
      <c r="A75" s="40"/>
      <c r="B75" s="40"/>
      <c r="C75" s="40"/>
    </row>
    <row r="76" spans="1:3" ht="12.75">
      <c r="A76" s="40"/>
      <c r="B76" s="40"/>
      <c r="C76" s="40"/>
    </row>
    <row r="77" spans="1:3" ht="12.75">
      <c r="A77" s="40"/>
      <c r="B77" s="40"/>
      <c r="C77" s="40"/>
    </row>
    <row r="78" spans="1:3" ht="12.75">
      <c r="A78" s="40"/>
      <c r="B78" s="40"/>
      <c r="C78" s="40"/>
    </row>
    <row r="79" spans="1:3" ht="12.75">
      <c r="A79" s="40"/>
      <c r="B79" s="40"/>
      <c r="C79" s="40"/>
    </row>
    <row r="80" spans="1:3" ht="12.75">
      <c r="A80" s="40"/>
      <c r="B80" s="40"/>
      <c r="C80" s="40"/>
    </row>
    <row r="83" spans="1:3" ht="15.75">
      <c r="A83" s="62" t="s">
        <v>42</v>
      </c>
      <c r="B83" s="61">
        <f>SUM(B20:B80)*B9</f>
        <v>360</v>
      </c>
      <c r="C83" s="12" t="s">
        <v>43</v>
      </c>
    </row>
  </sheetData>
  <sheetProtection/>
  <mergeCells count="1">
    <mergeCell ref="A12:D16"/>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D83"/>
  <sheetViews>
    <sheetView zoomScalePageLayoutView="0" workbookViewId="0" topLeftCell="A1">
      <selection activeCell="C6" sqref="C6"/>
    </sheetView>
  </sheetViews>
  <sheetFormatPr defaultColWidth="9.140625" defaultRowHeight="12.75"/>
  <cols>
    <col min="1" max="1" width="37.7109375" style="0" customWidth="1"/>
    <col min="2" max="2" width="19.140625" style="0" customWidth="1"/>
    <col min="3" max="3" width="50.28125" style="0" customWidth="1"/>
  </cols>
  <sheetData>
    <row r="1" ht="44.25" customHeight="1"/>
    <row r="2" ht="21" thickBot="1">
      <c r="A2" s="1" t="s">
        <v>6</v>
      </c>
    </row>
    <row r="3" spans="1:4" ht="12.75">
      <c r="A3" s="36" t="s">
        <v>23</v>
      </c>
      <c r="B3" s="57" t="str">
        <f>'0.Instructions and Summary info'!$B$3</f>
        <v>Customer Name</v>
      </c>
      <c r="C3" s="6"/>
      <c r="D3" s="6"/>
    </row>
    <row r="4" spans="1:4" ht="12.75">
      <c r="A4" s="37" t="s">
        <v>24</v>
      </c>
      <c r="B4" s="58" t="str">
        <f>'0.Instructions and Summary info'!$B$4</f>
        <v>Project Name</v>
      </c>
      <c r="C4" s="6"/>
      <c r="D4" s="6"/>
    </row>
    <row r="5" spans="1:4" ht="12.75">
      <c r="A5" s="37" t="s">
        <v>25</v>
      </c>
      <c r="B5" s="58" t="str">
        <f>'0.Instructions and Summary info'!$B$5</f>
        <v>Date</v>
      </c>
      <c r="C5" s="6"/>
      <c r="D5" s="6"/>
    </row>
    <row r="6" spans="1:4" ht="13.5" thickBot="1">
      <c r="A6" s="38" t="s">
        <v>26</v>
      </c>
      <c r="B6" s="59" t="str">
        <f>'0.Instructions and Summary info'!$B$6</f>
        <v>Author</v>
      </c>
      <c r="C6" s="6"/>
      <c r="D6" s="6"/>
    </row>
    <row r="9" spans="1:4" ht="12.75">
      <c r="A9" s="56" t="s">
        <v>31</v>
      </c>
      <c r="B9" s="68">
        <v>40</v>
      </c>
      <c r="C9" s="12" t="s">
        <v>32</v>
      </c>
      <c r="D9" s="12"/>
    </row>
    <row r="10" spans="1:4" ht="12.75">
      <c r="A10" s="56"/>
      <c r="B10" s="7"/>
      <c r="C10" s="12"/>
      <c r="D10" s="12"/>
    </row>
    <row r="11" ht="13.5" thickBot="1">
      <c r="A11" s="2" t="s">
        <v>34</v>
      </c>
    </row>
    <row r="12" spans="1:4" ht="19.5" customHeight="1">
      <c r="A12" s="172" t="s">
        <v>33</v>
      </c>
      <c r="B12" s="173"/>
      <c r="C12" s="173"/>
      <c r="D12" s="174"/>
    </row>
    <row r="13" spans="1:4" ht="12.75">
      <c r="A13" s="175"/>
      <c r="B13" s="176"/>
      <c r="C13" s="176"/>
      <c r="D13" s="177"/>
    </row>
    <row r="14" spans="1:4" ht="12.75">
      <c r="A14" s="175"/>
      <c r="B14" s="176"/>
      <c r="C14" s="176"/>
      <c r="D14" s="177"/>
    </row>
    <row r="15" spans="1:4" ht="12.75">
      <c r="A15" s="175"/>
      <c r="B15" s="176"/>
      <c r="C15" s="176"/>
      <c r="D15" s="177"/>
    </row>
    <row r="16" spans="1:4" ht="69" customHeight="1" thickBot="1">
      <c r="A16" s="178"/>
      <c r="B16" s="179"/>
      <c r="C16" s="179"/>
      <c r="D16" s="180"/>
    </row>
    <row r="18" ht="12.75">
      <c r="B18" s="12" t="s">
        <v>44</v>
      </c>
    </row>
    <row r="19" spans="1:3" ht="12.75">
      <c r="A19" s="2" t="s">
        <v>35</v>
      </c>
      <c r="B19" s="2" t="s">
        <v>36</v>
      </c>
      <c r="C19" s="2" t="s">
        <v>21</v>
      </c>
    </row>
    <row r="20" spans="1:3" ht="12.75">
      <c r="A20" s="60" t="s">
        <v>37</v>
      </c>
      <c r="B20" s="40">
        <v>1</v>
      </c>
      <c r="C20" s="40"/>
    </row>
    <row r="21" spans="1:3" ht="12.75">
      <c r="A21" s="60" t="s">
        <v>38</v>
      </c>
      <c r="B21" s="40">
        <v>2</v>
      </c>
      <c r="C21" s="40"/>
    </row>
    <row r="22" spans="1:3" ht="12.75">
      <c r="A22" s="60" t="s">
        <v>39</v>
      </c>
      <c r="B22" s="40">
        <v>1</v>
      </c>
      <c r="C22" s="40"/>
    </row>
    <row r="23" spans="1:3" ht="12.75">
      <c r="A23" s="60" t="s">
        <v>40</v>
      </c>
      <c r="B23" s="40">
        <v>2</v>
      </c>
      <c r="C23" s="40"/>
    </row>
    <row r="24" spans="1:3" ht="12.75">
      <c r="A24" s="60" t="s">
        <v>41</v>
      </c>
      <c r="B24" s="40">
        <v>3</v>
      </c>
      <c r="C24" s="40"/>
    </row>
    <row r="25" spans="1:3" ht="12.75">
      <c r="A25" s="40"/>
      <c r="B25" s="40"/>
      <c r="C25" s="40"/>
    </row>
    <row r="26" spans="1:3" ht="12.75">
      <c r="A26" s="40"/>
      <c r="B26" s="40"/>
      <c r="C26" s="40"/>
    </row>
    <row r="27" spans="1:3" ht="12.75">
      <c r="A27" s="40"/>
      <c r="B27" s="40"/>
      <c r="C27" s="40"/>
    </row>
    <row r="28" spans="1:3" ht="12.75">
      <c r="A28" s="40"/>
      <c r="B28" s="40"/>
      <c r="C28" s="40"/>
    </row>
    <row r="29" spans="1:3" ht="12.75">
      <c r="A29" s="40"/>
      <c r="B29" s="40"/>
      <c r="C29" s="40"/>
    </row>
    <row r="30" spans="1:3" ht="12.75">
      <c r="A30" s="40"/>
      <c r="B30" s="40"/>
      <c r="C30" s="40"/>
    </row>
    <row r="31" spans="1:3" ht="12.75">
      <c r="A31" s="40"/>
      <c r="B31" s="40"/>
      <c r="C31" s="40"/>
    </row>
    <row r="32" spans="1:3" ht="12.75">
      <c r="A32" s="40"/>
      <c r="B32" s="40"/>
      <c r="C32" s="40"/>
    </row>
    <row r="33" spans="1:3" ht="12.75">
      <c r="A33" s="40"/>
      <c r="B33" s="40"/>
      <c r="C33" s="40"/>
    </row>
    <row r="34" spans="1:3" ht="12.75">
      <c r="A34" s="40"/>
      <c r="B34" s="40"/>
      <c r="C34" s="40"/>
    </row>
    <row r="35" spans="1:3" ht="12.75">
      <c r="A35" s="40"/>
      <c r="B35" s="40"/>
      <c r="C35" s="40"/>
    </row>
    <row r="36" spans="1:3" ht="12.75">
      <c r="A36" s="40"/>
      <c r="B36" s="40"/>
      <c r="C36" s="40"/>
    </row>
    <row r="37" spans="1:3" ht="12.75">
      <c r="A37" s="40"/>
      <c r="B37" s="40"/>
      <c r="C37" s="40"/>
    </row>
    <row r="38" spans="1:3" ht="12.75">
      <c r="A38" s="40"/>
      <c r="B38" s="40"/>
      <c r="C38" s="40"/>
    </row>
    <row r="39" spans="1:3" ht="12.75">
      <c r="A39" s="40"/>
      <c r="B39" s="40"/>
      <c r="C39" s="40"/>
    </row>
    <row r="40" spans="1:3" ht="12.75">
      <c r="A40" s="40"/>
      <c r="B40" s="40"/>
      <c r="C40" s="40"/>
    </row>
    <row r="41" spans="1:3" ht="12.75">
      <c r="A41" s="40"/>
      <c r="B41" s="40"/>
      <c r="C41" s="40"/>
    </row>
    <row r="42" spans="1:3" ht="12.75">
      <c r="A42" s="40"/>
      <c r="B42" s="40"/>
      <c r="C42" s="40"/>
    </row>
    <row r="43" spans="1:3" ht="12.75">
      <c r="A43" s="40"/>
      <c r="B43" s="40"/>
      <c r="C43" s="40"/>
    </row>
    <row r="44" spans="1:3" ht="12.75">
      <c r="A44" s="40"/>
      <c r="B44" s="40"/>
      <c r="C44" s="40"/>
    </row>
    <row r="45" spans="1:3" ht="12.75">
      <c r="A45" s="40"/>
      <c r="B45" s="40"/>
      <c r="C45" s="40"/>
    </row>
    <row r="46" spans="1:3" ht="12.75">
      <c r="A46" s="40"/>
      <c r="B46" s="40"/>
      <c r="C46" s="40"/>
    </row>
    <row r="47" spans="1:3" ht="12.75">
      <c r="A47" s="40"/>
      <c r="B47" s="40"/>
      <c r="C47" s="40"/>
    </row>
    <row r="48" spans="1:3" ht="12.75">
      <c r="A48" s="40"/>
      <c r="B48" s="40"/>
      <c r="C48" s="40"/>
    </row>
    <row r="49" spans="1:3" ht="12.75">
      <c r="A49" s="40"/>
      <c r="B49" s="40"/>
      <c r="C49" s="40"/>
    </row>
    <row r="50" spans="1:3" ht="12.75">
      <c r="A50" s="40"/>
      <c r="B50" s="40"/>
      <c r="C50" s="40"/>
    </row>
    <row r="51" spans="1:3" ht="12.75">
      <c r="A51" s="40"/>
      <c r="B51" s="40"/>
      <c r="C51" s="40"/>
    </row>
    <row r="52" spans="1:3" ht="12.75">
      <c r="A52" s="40"/>
      <c r="B52" s="40"/>
      <c r="C52" s="40"/>
    </row>
    <row r="53" spans="1:3" ht="12.75">
      <c r="A53" s="40"/>
      <c r="B53" s="40"/>
      <c r="C53" s="40"/>
    </row>
    <row r="54" spans="1:3" ht="12.75">
      <c r="A54" s="40"/>
      <c r="B54" s="40"/>
      <c r="C54" s="40"/>
    </row>
    <row r="55" spans="1:3" ht="12.75">
      <c r="A55" s="40"/>
      <c r="B55" s="40"/>
      <c r="C55" s="40"/>
    </row>
    <row r="56" spans="1:3" ht="12.75">
      <c r="A56" s="40"/>
      <c r="B56" s="40"/>
      <c r="C56" s="40"/>
    </row>
    <row r="57" spans="1:3" ht="12.75">
      <c r="A57" s="40"/>
      <c r="B57" s="40"/>
      <c r="C57" s="40"/>
    </row>
    <row r="58" spans="1:3" ht="12.75">
      <c r="A58" s="40"/>
      <c r="B58" s="40"/>
      <c r="C58" s="40"/>
    </row>
    <row r="59" spans="1:3" ht="12.75">
      <c r="A59" s="40"/>
      <c r="B59" s="40"/>
      <c r="C59" s="40"/>
    </row>
    <row r="60" spans="1:3" ht="12.75">
      <c r="A60" s="40"/>
      <c r="B60" s="40"/>
      <c r="C60" s="40"/>
    </row>
    <row r="61" spans="1:3" ht="12.75">
      <c r="A61" s="40"/>
      <c r="B61" s="40"/>
      <c r="C61" s="40"/>
    </row>
    <row r="62" spans="1:3" ht="12.75">
      <c r="A62" s="40"/>
      <c r="B62" s="40"/>
      <c r="C62" s="40"/>
    </row>
    <row r="63" spans="1:3" ht="12.75">
      <c r="A63" s="40"/>
      <c r="B63" s="40"/>
      <c r="C63" s="40"/>
    </row>
    <row r="64" spans="1:3" ht="12.75">
      <c r="A64" s="40"/>
      <c r="B64" s="40"/>
      <c r="C64" s="40"/>
    </row>
    <row r="65" spans="1:3" ht="12.75">
      <c r="A65" s="40"/>
      <c r="B65" s="40"/>
      <c r="C65" s="40"/>
    </row>
    <row r="66" spans="1:3" ht="12.75">
      <c r="A66" s="40"/>
      <c r="B66" s="40"/>
      <c r="C66" s="40"/>
    </row>
    <row r="67" spans="1:3" ht="12.75">
      <c r="A67" s="40"/>
      <c r="B67" s="40"/>
      <c r="C67" s="40"/>
    </row>
    <row r="68" spans="1:3" ht="12.75">
      <c r="A68" s="40"/>
      <c r="B68" s="40"/>
      <c r="C68" s="40"/>
    </row>
    <row r="69" spans="1:3" ht="12.75">
      <c r="A69" s="40"/>
      <c r="B69" s="40"/>
      <c r="C69" s="40"/>
    </row>
    <row r="70" spans="1:3" ht="12.75">
      <c r="A70" s="40"/>
      <c r="B70" s="40"/>
      <c r="C70" s="40"/>
    </row>
    <row r="71" spans="1:3" ht="12.75">
      <c r="A71" s="40"/>
      <c r="B71" s="40"/>
      <c r="C71" s="40"/>
    </row>
    <row r="72" spans="1:3" ht="12.75">
      <c r="A72" s="40"/>
      <c r="B72" s="40"/>
      <c r="C72" s="40"/>
    </row>
    <row r="73" spans="1:3" ht="12.75">
      <c r="A73" s="40"/>
      <c r="B73" s="40"/>
      <c r="C73" s="40"/>
    </row>
    <row r="74" spans="1:3" ht="12.75">
      <c r="A74" s="40"/>
      <c r="B74" s="40"/>
      <c r="C74" s="40"/>
    </row>
    <row r="75" spans="1:3" ht="12.75">
      <c r="A75" s="40"/>
      <c r="B75" s="40"/>
      <c r="C75" s="40"/>
    </row>
    <row r="76" spans="1:3" ht="12.75">
      <c r="A76" s="40"/>
      <c r="B76" s="40"/>
      <c r="C76" s="40"/>
    </row>
    <row r="77" spans="1:3" ht="12.75">
      <c r="A77" s="40"/>
      <c r="B77" s="40"/>
      <c r="C77" s="40"/>
    </row>
    <row r="78" spans="1:3" ht="12.75">
      <c r="A78" s="40"/>
      <c r="B78" s="40"/>
      <c r="C78" s="40"/>
    </row>
    <row r="79" spans="1:3" ht="12.75">
      <c r="A79" s="40"/>
      <c r="B79" s="40"/>
      <c r="C79" s="40"/>
    </row>
    <row r="80" spans="1:3" ht="12.75">
      <c r="A80" s="40"/>
      <c r="B80" s="40"/>
      <c r="C80" s="40"/>
    </row>
    <row r="83" spans="1:3" ht="15.75">
      <c r="A83" s="62" t="s">
        <v>42</v>
      </c>
      <c r="B83" s="61">
        <f>SUM(B20:B80)*B9</f>
        <v>360</v>
      </c>
      <c r="C83" s="12" t="s">
        <v>43</v>
      </c>
    </row>
  </sheetData>
  <sheetProtection/>
  <mergeCells count="1">
    <mergeCell ref="A12:D16"/>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AO33"/>
  <sheetViews>
    <sheetView zoomScalePageLayoutView="0" workbookViewId="0" topLeftCell="A1">
      <selection activeCell="A14" sqref="A14"/>
    </sheetView>
  </sheetViews>
  <sheetFormatPr defaultColWidth="9.140625" defaultRowHeight="12.75"/>
  <cols>
    <col min="1" max="1" width="19.28125" style="0" customWidth="1"/>
    <col min="2" max="2" width="10.8515625" style="0" customWidth="1"/>
    <col min="3" max="31" width="4.7109375" style="0" customWidth="1"/>
  </cols>
  <sheetData>
    <row r="1" ht="42.75" customHeight="1"/>
    <row r="2" ht="21" thickBot="1">
      <c r="A2" s="1" t="s">
        <v>28</v>
      </c>
    </row>
    <row r="3" spans="1:5" ht="12.75">
      <c r="A3" s="36" t="s">
        <v>23</v>
      </c>
      <c r="B3" s="36" t="str">
        <f>'0.Instructions and Summary info'!$B$3</f>
        <v>Customer Name</v>
      </c>
      <c r="C3" s="30"/>
      <c r="D3" s="30"/>
      <c r="E3" s="31"/>
    </row>
    <row r="4" spans="1:5" ht="12.75">
      <c r="A4" s="37" t="s">
        <v>24</v>
      </c>
      <c r="B4" s="37" t="str">
        <f>'0.Instructions and Summary info'!$B$4</f>
        <v>Project Name</v>
      </c>
      <c r="C4" s="6"/>
      <c r="D4" s="6"/>
      <c r="E4" s="32"/>
    </row>
    <row r="5" spans="1:5" ht="12.75">
      <c r="A5" s="37" t="s">
        <v>25</v>
      </c>
      <c r="B5" s="72" t="str">
        <f>'0.Instructions and Summary info'!$B$5</f>
        <v>Date</v>
      </c>
      <c r="C5" s="6"/>
      <c r="D5" s="6"/>
      <c r="E5" s="32"/>
    </row>
    <row r="6" spans="1:5" ht="13.5" thickBot="1">
      <c r="A6" s="38" t="s">
        <v>26</v>
      </c>
      <c r="B6" s="38" t="str">
        <f>'0.Instructions and Summary info'!$B$6</f>
        <v>Author</v>
      </c>
      <c r="C6" s="33"/>
      <c r="D6" s="33"/>
      <c r="E6" s="34"/>
    </row>
    <row r="8" spans="1:41" ht="15.75">
      <c r="A8" s="11" t="s">
        <v>148</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row>
    <row r="9" spans="1:26" ht="12.75">
      <c r="A9" s="8"/>
      <c r="B9" s="9"/>
      <c r="C9" s="9"/>
      <c r="D9" s="9"/>
      <c r="E9" s="9"/>
      <c r="K9" s="10"/>
      <c r="L9" s="10"/>
      <c r="M9" s="10"/>
      <c r="N9" s="10"/>
      <c r="O9" s="10"/>
      <c r="P9" s="10"/>
      <c r="Q9" s="10"/>
      <c r="R9" s="10"/>
      <c r="S9" s="10"/>
      <c r="T9" s="10"/>
      <c r="U9" s="10"/>
      <c r="V9" s="10"/>
      <c r="W9" s="10"/>
      <c r="X9" s="10"/>
      <c r="Y9" s="10"/>
      <c r="Z9" s="10"/>
    </row>
    <row r="10" spans="1:33" ht="15.75">
      <c r="A10" s="157" t="s">
        <v>155</v>
      </c>
      <c r="B10" s="158"/>
      <c r="C10" s="158"/>
      <c r="D10" s="158"/>
      <c r="E10" s="182" t="s">
        <v>149</v>
      </c>
      <c r="F10" s="182"/>
      <c r="G10" s="182"/>
      <c r="H10" s="182"/>
      <c r="I10" s="182" t="s">
        <v>150</v>
      </c>
      <c r="J10" s="182"/>
      <c r="K10" s="182"/>
      <c r="L10" s="182"/>
      <c r="M10" s="183" t="s">
        <v>151</v>
      </c>
      <c r="N10" s="183"/>
      <c r="O10" s="183"/>
      <c r="P10" s="183"/>
      <c r="Q10" s="183"/>
      <c r="R10" s="182" t="s">
        <v>152</v>
      </c>
      <c r="S10" s="182"/>
      <c r="T10" s="182"/>
      <c r="U10" s="182"/>
      <c r="V10" s="183" t="s">
        <v>153</v>
      </c>
      <c r="W10" s="183"/>
      <c r="X10" s="183"/>
      <c r="Y10" s="183"/>
      <c r="Z10" s="183"/>
      <c r="AA10" s="183" t="s">
        <v>154</v>
      </c>
      <c r="AB10" s="183"/>
      <c r="AC10" s="183"/>
      <c r="AD10" s="183"/>
      <c r="AE10" s="183"/>
      <c r="AF10" s="159"/>
      <c r="AG10" s="6"/>
    </row>
    <row r="11" spans="1:41" ht="15.75">
      <c r="A11" s="157" t="s">
        <v>11</v>
      </c>
      <c r="B11" s="160"/>
      <c r="C11" s="160"/>
      <c r="D11" s="160"/>
      <c r="E11" s="160">
        <v>1</v>
      </c>
      <c r="F11" s="160">
        <v>2</v>
      </c>
      <c r="G11" s="160">
        <v>3</v>
      </c>
      <c r="H11" s="160">
        <v>4</v>
      </c>
      <c r="I11" s="160">
        <v>5</v>
      </c>
      <c r="J11" s="160">
        <v>6</v>
      </c>
      <c r="K11" s="160">
        <v>7</v>
      </c>
      <c r="L11" s="160">
        <v>8</v>
      </c>
      <c r="M11" s="160">
        <v>9</v>
      </c>
      <c r="N11" s="160">
        <v>10</v>
      </c>
      <c r="O11" s="160">
        <v>11</v>
      </c>
      <c r="P11" s="160">
        <v>12</v>
      </c>
      <c r="Q11" s="160">
        <v>13</v>
      </c>
      <c r="R11" s="160">
        <v>14</v>
      </c>
      <c r="S11" s="160">
        <v>15</v>
      </c>
      <c r="T11" s="160">
        <v>16</v>
      </c>
      <c r="U11" s="160">
        <v>17</v>
      </c>
      <c r="V11" s="160">
        <v>18</v>
      </c>
      <c r="W11" s="160">
        <v>19</v>
      </c>
      <c r="X11" s="160">
        <v>20</v>
      </c>
      <c r="Y11" s="160">
        <v>21</v>
      </c>
      <c r="Z11" s="160">
        <v>22</v>
      </c>
      <c r="AA11" s="160">
        <v>23</v>
      </c>
      <c r="AB11" s="160">
        <v>24</v>
      </c>
      <c r="AC11" s="160">
        <v>25</v>
      </c>
      <c r="AD11" s="160">
        <v>26</v>
      </c>
      <c r="AE11" s="160">
        <v>27</v>
      </c>
      <c r="AF11" s="161"/>
      <c r="AG11" s="162" t="s">
        <v>54</v>
      </c>
      <c r="AH11" s="15"/>
      <c r="AI11" s="15"/>
      <c r="AJ11" s="15"/>
      <c r="AK11" s="15"/>
      <c r="AL11" s="15"/>
      <c r="AM11" s="15"/>
      <c r="AN11" s="15"/>
      <c r="AO11" s="15"/>
    </row>
    <row r="12" spans="1:41" ht="15.75">
      <c r="A12" s="157" t="s">
        <v>156</v>
      </c>
      <c r="B12" s="14"/>
      <c r="C12" s="14"/>
      <c r="D12" s="14"/>
      <c r="E12" s="14"/>
      <c r="F12" s="14"/>
      <c r="G12" s="14"/>
      <c r="H12" s="14"/>
      <c r="I12" s="14"/>
      <c r="J12" s="14"/>
      <c r="K12" s="15"/>
      <c r="L12" s="15"/>
      <c r="M12" s="15"/>
      <c r="N12" s="15"/>
      <c r="O12" s="15"/>
      <c r="P12" s="15"/>
      <c r="Q12" s="15"/>
      <c r="R12" s="15"/>
      <c r="S12" s="15"/>
      <c r="T12" s="15"/>
      <c r="U12" s="15"/>
      <c r="V12" s="15"/>
      <c r="W12" s="15"/>
      <c r="X12" s="15"/>
      <c r="Y12" s="15"/>
      <c r="Z12" s="15"/>
      <c r="AA12" s="15"/>
      <c r="AB12" s="15"/>
      <c r="AC12" s="15"/>
      <c r="AD12" s="15"/>
      <c r="AE12" s="15"/>
      <c r="AF12" s="15"/>
      <c r="AG12" s="2"/>
      <c r="AH12" s="15"/>
      <c r="AI12" s="15"/>
      <c r="AJ12" s="15"/>
      <c r="AK12" s="15"/>
      <c r="AL12" s="15"/>
      <c r="AM12" s="15"/>
      <c r="AN12" s="15"/>
      <c r="AO12" s="15"/>
    </row>
    <row r="13" spans="1:41" ht="12.75">
      <c r="A13" s="155" t="s">
        <v>10</v>
      </c>
      <c r="B13" s="12"/>
      <c r="C13" s="12"/>
      <c r="D13" s="12"/>
      <c r="E13" s="17">
        <v>2</v>
      </c>
      <c r="F13" s="12">
        <v>2</v>
      </c>
      <c r="G13" s="12">
        <v>2</v>
      </c>
      <c r="H13" s="17">
        <v>2</v>
      </c>
      <c r="I13" s="12">
        <v>2</v>
      </c>
      <c r="J13" s="12">
        <v>2</v>
      </c>
      <c r="K13" s="12">
        <v>2</v>
      </c>
      <c r="L13" s="12">
        <v>2</v>
      </c>
      <c r="M13" s="12">
        <v>2</v>
      </c>
      <c r="N13" s="12">
        <v>2</v>
      </c>
      <c r="O13" s="12">
        <v>2</v>
      </c>
      <c r="P13" s="12">
        <v>2</v>
      </c>
      <c r="Q13" s="12">
        <v>2</v>
      </c>
      <c r="R13" s="12">
        <v>2</v>
      </c>
      <c r="S13" s="12">
        <v>2</v>
      </c>
      <c r="T13" s="12">
        <v>2</v>
      </c>
      <c r="U13" s="12">
        <v>2</v>
      </c>
      <c r="V13" s="12">
        <v>2</v>
      </c>
      <c r="W13" s="12">
        <v>2</v>
      </c>
      <c r="X13" s="12">
        <v>2</v>
      </c>
      <c r="Y13" s="12">
        <v>2</v>
      </c>
      <c r="Z13" s="12">
        <v>2</v>
      </c>
      <c r="AA13" s="12">
        <v>2</v>
      </c>
      <c r="AB13" s="12">
        <v>2</v>
      </c>
      <c r="AC13" s="12">
        <v>2</v>
      </c>
      <c r="AD13" s="12">
        <v>2</v>
      </c>
      <c r="AE13" s="12">
        <v>2</v>
      </c>
      <c r="AF13" s="12"/>
      <c r="AG13" s="12">
        <f>SUM(B13:AE13)</f>
        <v>54</v>
      </c>
      <c r="AH13" s="12"/>
      <c r="AI13" s="12"/>
      <c r="AJ13" s="12"/>
      <c r="AK13" s="12"/>
      <c r="AL13" s="12"/>
      <c r="AM13" s="12"/>
      <c r="AN13" s="12"/>
      <c r="AO13" s="12"/>
    </row>
    <row r="14" spans="1:41" ht="12.75">
      <c r="A14" s="155" t="s">
        <v>10</v>
      </c>
      <c r="B14" s="12"/>
      <c r="C14" s="12"/>
      <c r="D14" s="12"/>
      <c r="E14" s="17">
        <v>3</v>
      </c>
      <c r="F14" s="17">
        <v>3</v>
      </c>
      <c r="G14" s="17">
        <v>3</v>
      </c>
      <c r="H14" s="17">
        <v>3</v>
      </c>
      <c r="I14" s="17">
        <v>3</v>
      </c>
      <c r="J14" s="17">
        <v>3</v>
      </c>
      <c r="K14" s="17">
        <v>3</v>
      </c>
      <c r="L14" s="17">
        <v>3</v>
      </c>
      <c r="M14" s="17">
        <v>3</v>
      </c>
      <c r="N14" s="17">
        <v>3</v>
      </c>
      <c r="O14" s="17">
        <v>3</v>
      </c>
      <c r="P14" s="17">
        <v>3</v>
      </c>
      <c r="Q14" s="17">
        <v>3</v>
      </c>
      <c r="R14" s="17">
        <v>3</v>
      </c>
      <c r="S14" s="17">
        <v>3</v>
      </c>
      <c r="T14" s="17">
        <v>3</v>
      </c>
      <c r="U14" s="17">
        <v>3</v>
      </c>
      <c r="V14" s="17">
        <v>3</v>
      </c>
      <c r="W14" s="12">
        <v>3</v>
      </c>
      <c r="X14" s="12">
        <v>3</v>
      </c>
      <c r="Y14" s="12">
        <v>3</v>
      </c>
      <c r="Z14" s="12">
        <v>3</v>
      </c>
      <c r="AA14" s="12">
        <v>3</v>
      </c>
      <c r="AB14" s="12">
        <v>3</v>
      </c>
      <c r="AC14" s="12">
        <v>3</v>
      </c>
      <c r="AD14" s="12">
        <v>3</v>
      </c>
      <c r="AE14" s="12">
        <v>3</v>
      </c>
      <c r="AF14" s="12"/>
      <c r="AG14" s="12">
        <f>SUM(B14:AE14)</f>
        <v>81</v>
      </c>
      <c r="AH14" s="12"/>
      <c r="AI14" s="12"/>
      <c r="AJ14" s="12"/>
      <c r="AK14" s="12"/>
      <c r="AL14" s="12"/>
      <c r="AM14" s="12"/>
      <c r="AN14" s="12"/>
      <c r="AO14" s="12"/>
    </row>
    <row r="15" spans="1:41" ht="12.75">
      <c r="A15" s="155" t="s">
        <v>147</v>
      </c>
      <c r="B15" s="12"/>
      <c r="C15" s="12"/>
      <c r="D15" s="12"/>
      <c r="E15" s="17"/>
      <c r="F15" s="12"/>
      <c r="G15" s="12"/>
      <c r="H15" s="17"/>
      <c r="I15" s="12"/>
      <c r="J15" s="12"/>
      <c r="K15" s="12"/>
      <c r="L15" s="12"/>
      <c r="M15" s="12"/>
      <c r="N15" s="12"/>
      <c r="O15" s="12"/>
      <c r="P15" s="12"/>
      <c r="Q15" s="12"/>
      <c r="W15" s="17">
        <v>1</v>
      </c>
      <c r="X15" s="17">
        <v>1</v>
      </c>
      <c r="Y15" s="17">
        <v>1</v>
      </c>
      <c r="Z15" s="17">
        <v>2</v>
      </c>
      <c r="AA15" s="17">
        <v>1</v>
      </c>
      <c r="AB15" s="17">
        <v>2</v>
      </c>
      <c r="AC15" s="17">
        <v>1</v>
      </c>
      <c r="AD15" s="17">
        <v>2</v>
      </c>
      <c r="AE15" s="17">
        <v>2</v>
      </c>
      <c r="AF15" s="12"/>
      <c r="AG15" s="12">
        <f>SUM(B15:AE15)</f>
        <v>13</v>
      </c>
      <c r="AH15" s="18"/>
      <c r="AI15" s="12"/>
      <c r="AJ15" s="18"/>
      <c r="AK15" s="12"/>
      <c r="AL15" s="18"/>
      <c r="AM15" s="18"/>
      <c r="AN15" s="18"/>
      <c r="AO15" s="18"/>
    </row>
    <row r="16" spans="1:41" ht="12.75">
      <c r="A16" s="16" t="s">
        <v>53</v>
      </c>
      <c r="B16" s="12"/>
      <c r="C16" s="12"/>
      <c r="D16" s="12"/>
      <c r="E16" s="17"/>
      <c r="F16" s="12"/>
      <c r="G16" s="12"/>
      <c r="H16" s="17"/>
      <c r="I16" s="12"/>
      <c r="J16" s="12"/>
      <c r="K16" s="17"/>
      <c r="L16" s="17"/>
      <c r="M16" s="17"/>
      <c r="N16" s="17"/>
      <c r="O16" s="17"/>
      <c r="P16" s="17"/>
      <c r="Q16" s="17"/>
      <c r="R16" s="12"/>
      <c r="S16" s="12"/>
      <c r="T16" s="12"/>
      <c r="U16" s="12"/>
      <c r="V16" s="12"/>
      <c r="W16" s="17">
        <v>2</v>
      </c>
      <c r="X16" s="17">
        <v>2</v>
      </c>
      <c r="Y16" s="17">
        <v>2</v>
      </c>
      <c r="Z16" s="17">
        <v>2</v>
      </c>
      <c r="AA16" s="17">
        <v>2</v>
      </c>
      <c r="AB16" s="17">
        <v>2</v>
      </c>
      <c r="AC16" s="17">
        <v>2</v>
      </c>
      <c r="AD16" s="17">
        <v>2</v>
      </c>
      <c r="AE16" s="17">
        <v>2</v>
      </c>
      <c r="AF16" s="17"/>
      <c r="AG16" s="12">
        <f>SUM(B16:AE16)</f>
        <v>18</v>
      </c>
      <c r="AH16" s="17"/>
      <c r="AI16" s="12"/>
      <c r="AJ16" s="17"/>
      <c r="AK16" s="12"/>
      <c r="AL16" s="17"/>
      <c r="AM16" s="17"/>
      <c r="AN16" s="17"/>
      <c r="AO16" s="17"/>
    </row>
    <row r="17" spans="1:41" ht="12.75" hidden="1">
      <c r="A17" s="16" t="s">
        <v>12</v>
      </c>
      <c r="B17" s="12"/>
      <c r="C17" s="12"/>
      <c r="D17" s="12"/>
      <c r="E17" s="17"/>
      <c r="F17" s="12"/>
      <c r="G17" s="12"/>
      <c r="H17" s="17"/>
      <c r="I17" s="12"/>
      <c r="J17" s="12"/>
      <c r="K17" s="17"/>
      <c r="L17" s="17"/>
      <c r="M17" s="17"/>
      <c r="N17" s="17"/>
      <c r="O17" s="17"/>
      <c r="P17" s="17"/>
      <c r="Q17" s="17"/>
      <c r="R17" s="12"/>
      <c r="S17" s="12"/>
      <c r="T17" s="12"/>
      <c r="U17" s="12"/>
      <c r="V17" s="12"/>
      <c r="W17" s="17"/>
      <c r="X17" s="17"/>
      <c r="Y17" s="17"/>
      <c r="Z17" s="17"/>
      <c r="AA17" s="17"/>
      <c r="AB17" s="17"/>
      <c r="AC17" s="17"/>
      <c r="AD17" s="17"/>
      <c r="AE17" s="17"/>
      <c r="AF17" s="17"/>
      <c r="AG17" s="12">
        <f>SUM(B17:AF17)</f>
        <v>0</v>
      </c>
      <c r="AH17" s="17"/>
      <c r="AI17" s="17"/>
      <c r="AJ17" s="17"/>
      <c r="AK17" s="12"/>
      <c r="AL17" s="17"/>
      <c r="AM17" s="17"/>
      <c r="AN17" s="17"/>
      <c r="AO17" s="17"/>
    </row>
    <row r="18" spans="1:41" ht="12.75" hidden="1">
      <c r="A18" s="16" t="s">
        <v>12</v>
      </c>
      <c r="B18" s="12"/>
      <c r="C18" s="12"/>
      <c r="D18" s="12"/>
      <c r="E18" s="17"/>
      <c r="F18" s="12"/>
      <c r="G18" s="12"/>
      <c r="H18" s="17"/>
      <c r="I18" s="12"/>
      <c r="J18" s="12"/>
      <c r="K18" s="17"/>
      <c r="L18" s="17"/>
      <c r="M18" s="17"/>
      <c r="N18" s="17"/>
      <c r="O18" s="17"/>
      <c r="P18" s="17"/>
      <c r="Q18" s="17"/>
      <c r="R18" s="12"/>
      <c r="S18" s="12"/>
      <c r="T18" s="12"/>
      <c r="U18" s="12"/>
      <c r="V18" s="12"/>
      <c r="W18" s="17"/>
      <c r="X18" s="17"/>
      <c r="Y18" s="17"/>
      <c r="Z18" s="17"/>
      <c r="AA18" s="17"/>
      <c r="AB18" s="17"/>
      <c r="AC18" s="17"/>
      <c r="AD18" s="17"/>
      <c r="AE18" s="17"/>
      <c r="AF18" s="17"/>
      <c r="AG18" s="12">
        <f>SUM(B18:AF18)</f>
        <v>0</v>
      </c>
      <c r="AH18" s="17"/>
      <c r="AI18" s="17"/>
      <c r="AJ18" s="17"/>
      <c r="AK18" s="12"/>
      <c r="AL18" s="17"/>
      <c r="AM18" s="17"/>
      <c r="AN18" s="17"/>
      <c r="AO18" s="17"/>
    </row>
    <row r="19" spans="1:41" ht="12.75">
      <c r="A19" s="16"/>
      <c r="B19" s="12"/>
      <c r="C19" s="12"/>
      <c r="D19" s="12"/>
      <c r="E19" s="17"/>
      <c r="F19" s="12"/>
      <c r="G19" s="12"/>
      <c r="H19" s="17"/>
      <c r="I19" s="12"/>
      <c r="J19" s="12"/>
      <c r="K19" s="17"/>
      <c r="L19" s="17"/>
      <c r="M19" s="17"/>
      <c r="N19" s="17"/>
      <c r="O19" s="17"/>
      <c r="P19" s="17"/>
      <c r="Q19" s="17"/>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ht="12.75">
      <c r="A20" s="16"/>
      <c r="B20" s="12"/>
      <c r="C20" s="12"/>
      <c r="D20" s="12"/>
      <c r="E20" s="17"/>
      <c r="F20" s="12"/>
      <c r="G20" s="12"/>
      <c r="H20" s="17"/>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ht="15.75" thickBot="1">
      <c r="A21" s="155" t="s">
        <v>129</v>
      </c>
      <c r="B21" s="12"/>
      <c r="C21" s="12"/>
      <c r="D21" s="12"/>
      <c r="E21" s="164">
        <f aca="true" t="shared" si="0" ref="E21:Q21">E13+E14+E15+E16+E17+E18+D21</f>
        <v>5</v>
      </c>
      <c r="F21" s="163">
        <f t="shared" si="0"/>
        <v>10</v>
      </c>
      <c r="G21" s="163">
        <f t="shared" si="0"/>
        <v>15</v>
      </c>
      <c r="H21" s="164">
        <f t="shared" si="0"/>
        <v>20</v>
      </c>
      <c r="I21" s="163">
        <f t="shared" si="0"/>
        <v>25</v>
      </c>
      <c r="J21" s="163">
        <f t="shared" si="0"/>
        <v>30</v>
      </c>
      <c r="K21" s="163">
        <f t="shared" si="0"/>
        <v>35</v>
      </c>
      <c r="L21" s="163">
        <f t="shared" si="0"/>
        <v>40</v>
      </c>
      <c r="M21" s="163">
        <f t="shared" si="0"/>
        <v>45</v>
      </c>
      <c r="N21" s="163">
        <f t="shared" si="0"/>
        <v>50</v>
      </c>
      <c r="O21" s="163">
        <f t="shared" si="0"/>
        <v>55</v>
      </c>
      <c r="P21" s="163">
        <f t="shared" si="0"/>
        <v>60</v>
      </c>
      <c r="Q21" s="163">
        <f t="shared" si="0"/>
        <v>65</v>
      </c>
      <c r="R21" s="163">
        <f>R13+R14+R19+R16+R17+R18+Q21</f>
        <v>70</v>
      </c>
      <c r="S21" s="163">
        <f>S13+S14+S19+S16+S17+S18+R21</f>
        <v>75</v>
      </c>
      <c r="T21" s="163">
        <f>T13+T14+T19+T16+T17+T18+S21</f>
        <v>80</v>
      </c>
      <c r="U21" s="163">
        <f>U13+U14+U19+U16+U17+U18+T21</f>
        <v>85</v>
      </c>
      <c r="V21" s="163">
        <f>V13+V14+V19+V16+V17+V18+U21</f>
        <v>90</v>
      </c>
      <c r="W21" s="163">
        <f aca="true" t="shared" si="1" ref="W21:AE21">W13+W14+W15+W16+W17+W18+V21</f>
        <v>98</v>
      </c>
      <c r="X21" s="163">
        <f t="shared" si="1"/>
        <v>106</v>
      </c>
      <c r="Y21" s="163">
        <f t="shared" si="1"/>
        <v>114</v>
      </c>
      <c r="Z21" s="163">
        <f t="shared" si="1"/>
        <v>123</v>
      </c>
      <c r="AA21" s="163">
        <f t="shared" si="1"/>
        <v>131</v>
      </c>
      <c r="AB21" s="163">
        <f t="shared" si="1"/>
        <v>140</v>
      </c>
      <c r="AC21" s="163">
        <f t="shared" si="1"/>
        <v>148</v>
      </c>
      <c r="AD21" s="163">
        <f t="shared" si="1"/>
        <v>157</v>
      </c>
      <c r="AE21" s="163">
        <f t="shared" si="1"/>
        <v>166</v>
      </c>
      <c r="AF21" s="163"/>
      <c r="AG21" s="163">
        <f>SUM(AG13:AG20)</f>
        <v>166</v>
      </c>
      <c r="AH21" s="12"/>
      <c r="AI21" s="12"/>
      <c r="AJ21" s="12"/>
      <c r="AK21" s="12"/>
      <c r="AL21" s="12"/>
      <c r="AM21" s="12"/>
      <c r="AN21" s="12"/>
      <c r="AO21" s="12"/>
    </row>
    <row r="22" spans="1:41" ht="16.5" thickBot="1" thickTop="1">
      <c r="A22" s="155" t="s">
        <v>130</v>
      </c>
      <c r="B22" s="12"/>
      <c r="C22" s="12"/>
      <c r="D22" s="12"/>
      <c r="E22" s="163">
        <f>AG21-E21</f>
        <v>161</v>
      </c>
      <c r="F22" s="163">
        <f>AG21-F21</f>
        <v>156</v>
      </c>
      <c r="G22" s="163">
        <f>AG21-G21</f>
        <v>151</v>
      </c>
      <c r="H22" s="164">
        <f>AG21-H21</f>
        <v>146</v>
      </c>
      <c r="I22" s="163">
        <f>AG21-I21</f>
        <v>141</v>
      </c>
      <c r="J22" s="163">
        <f>AG21-J21</f>
        <v>136</v>
      </c>
      <c r="K22" s="163">
        <f>AG21-K21</f>
        <v>131</v>
      </c>
      <c r="L22" s="163">
        <f>AG21-L21</f>
        <v>126</v>
      </c>
      <c r="M22" s="163">
        <f>AG21-M21</f>
        <v>121</v>
      </c>
      <c r="N22" s="163">
        <f>AG21-N21</f>
        <v>116</v>
      </c>
      <c r="O22" s="163">
        <f>AG21-O21</f>
        <v>111</v>
      </c>
      <c r="P22" s="163">
        <f>AG21-P21</f>
        <v>106</v>
      </c>
      <c r="Q22" s="163">
        <f>AG21-Q21</f>
        <v>101</v>
      </c>
      <c r="R22" s="163">
        <f>AG21-R21</f>
        <v>96</v>
      </c>
      <c r="S22" s="163">
        <f>AG21-S21</f>
        <v>91</v>
      </c>
      <c r="T22" s="163">
        <f>AG21-T21</f>
        <v>86</v>
      </c>
      <c r="U22" s="163">
        <f>AG21-U21</f>
        <v>81</v>
      </c>
      <c r="V22" s="163">
        <f>AG21-V21</f>
        <v>76</v>
      </c>
      <c r="W22" s="163">
        <f>AG21-W21</f>
        <v>68</v>
      </c>
      <c r="X22" s="163">
        <f>AG21-X21</f>
        <v>60</v>
      </c>
      <c r="Y22" s="163">
        <f>AG21-Y21</f>
        <v>52</v>
      </c>
      <c r="Z22" s="163">
        <f>AG21-Z21</f>
        <v>43</v>
      </c>
      <c r="AA22" s="163">
        <f>AG21-AA21</f>
        <v>35</v>
      </c>
      <c r="AB22" s="163">
        <f>AG21-AB21</f>
        <v>26</v>
      </c>
      <c r="AC22" s="163">
        <f>AG21-AC21</f>
        <v>18</v>
      </c>
      <c r="AD22" s="163">
        <f>AG21-AD21</f>
        <v>9</v>
      </c>
      <c r="AE22" s="163">
        <f>AG21-AE21</f>
        <v>0</v>
      </c>
      <c r="AF22" s="163"/>
      <c r="AG22" s="163"/>
      <c r="AH22" s="12"/>
      <c r="AI22" s="12"/>
      <c r="AJ22" s="12"/>
      <c r="AK22" s="12"/>
      <c r="AL22" s="12"/>
      <c r="AM22" s="12"/>
      <c r="AN22" s="12"/>
      <c r="AO22" s="12"/>
    </row>
    <row r="23" spans="1:41" ht="13.5" thickTop="1">
      <c r="A23" s="16"/>
      <c r="B23" s="12"/>
      <c r="C23" s="12"/>
      <c r="D23" s="12"/>
      <c r="E23" s="17"/>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2"/>
      <c r="AH23" s="12"/>
      <c r="AI23" s="12"/>
      <c r="AJ23" s="12"/>
      <c r="AK23" s="12"/>
      <c r="AL23" s="12"/>
      <c r="AM23" s="12"/>
      <c r="AN23" s="12"/>
      <c r="AO23" s="12"/>
    </row>
    <row r="24" spans="1:41" ht="12.75">
      <c r="A24" s="1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ht="12.75">
      <c r="A25" s="21"/>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2"/>
      <c r="AI25" s="12"/>
      <c r="AJ25" s="12"/>
      <c r="AK25" s="12"/>
      <c r="AL25" s="12"/>
      <c r="AM25" s="12"/>
      <c r="AN25" s="12"/>
      <c r="AO25" s="12"/>
    </row>
    <row r="26" spans="1:41" ht="12.75">
      <c r="A26" s="22"/>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2"/>
      <c r="AI26" s="12"/>
      <c r="AJ26" s="12"/>
      <c r="AK26" s="12"/>
      <c r="AL26" s="12"/>
      <c r="AM26" s="12"/>
      <c r="AN26" s="12"/>
      <c r="AO26" s="12"/>
    </row>
    <row r="27" spans="1:41" ht="12.75">
      <c r="A27" s="22"/>
      <c r="B27" s="27" t="s">
        <v>13</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2"/>
      <c r="AI27" s="12"/>
      <c r="AJ27" s="12"/>
      <c r="AK27" s="12"/>
      <c r="AL27" s="12"/>
      <c r="AM27" s="12"/>
      <c r="AN27" s="12"/>
      <c r="AO27" s="12"/>
    </row>
    <row r="28" spans="1:41" ht="12.75">
      <c r="A28" s="22"/>
      <c r="B28" s="28" t="s">
        <v>14</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2"/>
      <c r="AI28" s="12"/>
      <c r="AJ28" s="12"/>
      <c r="AK28" s="12"/>
      <c r="AL28" s="12"/>
      <c r="AM28" s="12"/>
      <c r="AN28" s="12"/>
      <c r="AO28" s="12"/>
    </row>
    <row r="29" spans="1:41" ht="12.75">
      <c r="A29" s="23"/>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2"/>
      <c r="AI29" s="17"/>
      <c r="AJ29" s="17"/>
      <c r="AK29" s="17"/>
      <c r="AL29" s="17"/>
      <c r="AM29" s="17"/>
      <c r="AN29" s="17"/>
      <c r="AO29" s="17"/>
    </row>
    <row r="30" spans="1:41" ht="12.75">
      <c r="A30" s="22"/>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2"/>
      <c r="AI30" s="12"/>
      <c r="AJ30" s="12"/>
      <c r="AK30" s="12"/>
      <c r="AL30" s="12"/>
      <c r="AM30" s="12"/>
      <c r="AN30" s="12"/>
      <c r="AO30" s="12"/>
    </row>
    <row r="31" spans="1:41" ht="12.75">
      <c r="A31" s="22"/>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41" ht="12.75">
      <c r="A32" s="22"/>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2"/>
      <c r="AI32" s="12"/>
      <c r="AJ32" s="12"/>
      <c r="AK32" s="12"/>
      <c r="AL32" s="12"/>
      <c r="AM32" s="12"/>
      <c r="AN32" s="12"/>
      <c r="AO32" s="12"/>
    </row>
    <row r="33" spans="1:41" ht="12.75">
      <c r="A33" s="22"/>
      <c r="B33" s="17"/>
      <c r="C33" s="17"/>
      <c r="D33" s="17"/>
      <c r="E33" s="17"/>
      <c r="F33" s="17"/>
      <c r="G33" s="17"/>
      <c r="H33" s="17"/>
      <c r="I33" s="17"/>
      <c r="J33" s="17"/>
      <c r="K33" s="17"/>
      <c r="L33" s="17"/>
      <c r="M33" s="17"/>
      <c r="N33" s="17"/>
      <c r="O33" s="24"/>
      <c r="P33" s="17"/>
      <c r="Q33" s="17"/>
      <c r="R33" s="17"/>
      <c r="S33" s="17"/>
      <c r="T33" s="17"/>
      <c r="U33" s="17"/>
      <c r="V33" s="17"/>
      <c r="W33" s="17"/>
      <c r="X33" s="17"/>
      <c r="Y33" s="17"/>
      <c r="Z33" s="17"/>
      <c r="AA33" s="17"/>
      <c r="AB33" s="17"/>
      <c r="AC33" s="17"/>
      <c r="AD33" s="17"/>
      <c r="AE33" s="17"/>
      <c r="AF33" s="17"/>
      <c r="AG33" s="5"/>
      <c r="AH33" s="12"/>
      <c r="AI33" s="12"/>
      <c r="AJ33" s="12"/>
      <c r="AK33" s="12"/>
      <c r="AL33" s="12"/>
      <c r="AM33" s="12"/>
      <c r="AN33" s="12"/>
      <c r="AO33" s="12"/>
    </row>
  </sheetData>
  <sheetProtection/>
  <mergeCells count="7">
    <mergeCell ref="B8:AO8"/>
    <mergeCell ref="E10:H10"/>
    <mergeCell ref="I10:L10"/>
    <mergeCell ref="M10:Q10"/>
    <mergeCell ref="R10:U10"/>
    <mergeCell ref="V10:Z10"/>
    <mergeCell ref="AA10:AE10"/>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3:C75"/>
  <sheetViews>
    <sheetView zoomScalePageLayoutView="0" workbookViewId="0" topLeftCell="A1">
      <selection activeCell="A16" sqref="A16"/>
    </sheetView>
  </sheetViews>
  <sheetFormatPr defaultColWidth="9.140625" defaultRowHeight="12.75"/>
  <cols>
    <col min="1" max="1" width="44.7109375" style="0" customWidth="1"/>
    <col min="2" max="2" width="27.00390625" style="0" customWidth="1"/>
    <col min="3" max="3" width="47.28125" style="0" customWidth="1"/>
  </cols>
  <sheetData>
    <row r="3" ht="21" thickBot="1">
      <c r="A3" s="1" t="s">
        <v>50</v>
      </c>
    </row>
    <row r="4" spans="1:2" ht="12.75">
      <c r="A4" s="36" t="s">
        <v>23</v>
      </c>
      <c r="B4" s="57" t="str">
        <f>'0.Instructions and Summary info'!$B$3</f>
        <v>Customer Name</v>
      </c>
    </row>
    <row r="5" spans="1:2" ht="12.75">
      <c r="A5" s="37" t="s">
        <v>24</v>
      </c>
      <c r="B5" s="58" t="str">
        <f>'0.Instructions and Summary info'!$B$4</f>
        <v>Project Name</v>
      </c>
    </row>
    <row r="6" spans="1:2" ht="12.75">
      <c r="A6" s="37" t="s">
        <v>25</v>
      </c>
      <c r="B6" s="135" t="str">
        <f>'0.Instructions and Summary info'!$B$5</f>
        <v>Date</v>
      </c>
    </row>
    <row r="7" spans="1:2" ht="13.5" thickBot="1">
      <c r="A7" s="38" t="s">
        <v>26</v>
      </c>
      <c r="B7" s="59" t="str">
        <f>'0.Instructions and Summary info'!$B$6</f>
        <v>Author</v>
      </c>
    </row>
    <row r="10" ht="12.75">
      <c r="A10" s="12" t="s">
        <v>45</v>
      </c>
    </row>
    <row r="12" ht="13.5" thickBot="1"/>
    <row r="13" spans="1:3" ht="13.5" thickBot="1">
      <c r="A13" s="65" t="s">
        <v>46</v>
      </c>
      <c r="B13" s="67" t="s">
        <v>47</v>
      </c>
      <c r="C13" s="66" t="s">
        <v>8</v>
      </c>
    </row>
    <row r="14" spans="1:3" ht="38.25">
      <c r="A14" s="133" t="s">
        <v>110</v>
      </c>
      <c r="B14" s="64"/>
      <c r="C14" s="64"/>
    </row>
    <row r="15" spans="1:3" ht="25.5">
      <c r="A15" s="133" t="s">
        <v>111</v>
      </c>
      <c r="B15" s="64"/>
      <c r="C15" s="64"/>
    </row>
    <row r="16" spans="1:3" ht="51">
      <c r="A16" s="133" t="s">
        <v>112</v>
      </c>
      <c r="B16" s="64"/>
      <c r="C16" s="64"/>
    </row>
    <row r="17" spans="1:3" ht="25.5">
      <c r="A17" s="133" t="s">
        <v>113</v>
      </c>
      <c r="B17" s="64"/>
      <c r="C17" s="64"/>
    </row>
    <row r="18" spans="1:3" ht="25.5">
      <c r="A18" s="133" t="s">
        <v>114</v>
      </c>
      <c r="B18" s="64"/>
      <c r="C18" s="64"/>
    </row>
    <row r="19" spans="1:3" ht="25.5">
      <c r="A19" s="63" t="s">
        <v>48</v>
      </c>
      <c r="B19" s="63"/>
      <c r="C19" s="63"/>
    </row>
    <row r="20" spans="1:3" ht="51">
      <c r="A20" s="134" t="s">
        <v>115</v>
      </c>
      <c r="B20" s="63"/>
      <c r="C20" s="63"/>
    </row>
    <row r="21" spans="1:3" ht="51">
      <c r="A21" s="134" t="s">
        <v>116</v>
      </c>
      <c r="B21" s="63"/>
      <c r="C21" s="63"/>
    </row>
    <row r="22" spans="1:3" ht="25.5">
      <c r="A22" s="134" t="s">
        <v>117</v>
      </c>
      <c r="B22" s="63"/>
      <c r="C22" s="63"/>
    </row>
    <row r="23" spans="1:3" ht="25.5">
      <c r="A23" s="134" t="s">
        <v>111</v>
      </c>
      <c r="B23" s="63"/>
      <c r="C23" s="63"/>
    </row>
    <row r="24" spans="1:3" ht="25.5">
      <c r="A24" s="134" t="s">
        <v>118</v>
      </c>
      <c r="B24" s="63"/>
      <c r="C24" s="63"/>
    </row>
    <row r="25" spans="1:3" ht="38.25">
      <c r="A25" s="134" t="s">
        <v>119</v>
      </c>
      <c r="B25" s="63"/>
      <c r="C25" s="63"/>
    </row>
    <row r="26" spans="1:3" ht="12.75">
      <c r="A26" s="63"/>
      <c r="B26" s="63"/>
      <c r="C26" s="63"/>
    </row>
    <row r="27" spans="1:3" ht="12.75">
      <c r="A27" s="63"/>
      <c r="B27" s="63"/>
      <c r="C27" s="63"/>
    </row>
    <row r="28" spans="1:3" ht="12.75">
      <c r="A28" s="63"/>
      <c r="B28" s="63"/>
      <c r="C28" s="63"/>
    </row>
    <row r="29" spans="1:3" ht="12.75">
      <c r="A29" s="63"/>
      <c r="B29" s="63"/>
      <c r="C29" s="63"/>
    </row>
    <row r="30" spans="1:3" ht="12.75">
      <c r="A30" s="63"/>
      <c r="B30" s="63"/>
      <c r="C30" s="63"/>
    </row>
    <row r="31" spans="1:3" ht="12.75">
      <c r="A31" s="63"/>
      <c r="B31" s="63"/>
      <c r="C31" s="63"/>
    </row>
    <row r="32" spans="1:3" ht="12.75">
      <c r="A32" s="63"/>
      <c r="B32" s="63"/>
      <c r="C32" s="63"/>
    </row>
    <row r="33" spans="1:3" ht="12.75">
      <c r="A33" s="63"/>
      <c r="B33" s="63"/>
      <c r="C33" s="63"/>
    </row>
    <row r="34" spans="1:3" ht="12.75">
      <c r="A34" s="63"/>
      <c r="B34" s="63"/>
      <c r="C34" s="63"/>
    </row>
    <row r="35" spans="1:3" ht="12.75">
      <c r="A35" s="63"/>
      <c r="B35" s="63"/>
      <c r="C35" s="63"/>
    </row>
    <row r="36" spans="1:3" ht="12.75">
      <c r="A36" s="63"/>
      <c r="B36" s="63"/>
      <c r="C36" s="63"/>
    </row>
    <row r="37" spans="1:3" ht="12.75">
      <c r="A37" s="63"/>
      <c r="B37" s="63"/>
      <c r="C37" s="63"/>
    </row>
    <row r="38" spans="1:3" ht="12.75">
      <c r="A38" s="63"/>
      <c r="B38" s="63"/>
      <c r="C38" s="63"/>
    </row>
    <row r="39" spans="1:3" ht="12.75">
      <c r="A39" s="63"/>
      <c r="B39" s="63"/>
      <c r="C39" s="63"/>
    </row>
    <row r="40" spans="1:3" ht="12.75">
      <c r="A40" s="63"/>
      <c r="B40" s="63"/>
      <c r="C40" s="63"/>
    </row>
    <row r="41" spans="1:3" ht="12.75">
      <c r="A41" s="63"/>
      <c r="B41" s="63"/>
      <c r="C41" s="63"/>
    </row>
    <row r="42" spans="1:3" ht="12.75">
      <c r="A42" s="63"/>
      <c r="B42" s="63"/>
      <c r="C42" s="63"/>
    </row>
    <row r="43" spans="1:3" ht="12.75">
      <c r="A43" s="63"/>
      <c r="B43" s="63"/>
      <c r="C43" s="63"/>
    </row>
    <row r="44" spans="1:3" ht="12.75">
      <c r="A44" s="63"/>
      <c r="B44" s="63"/>
      <c r="C44" s="63"/>
    </row>
    <row r="45" spans="1:3" ht="12.75">
      <c r="A45" s="63"/>
      <c r="B45" s="63"/>
      <c r="C45" s="63"/>
    </row>
    <row r="46" spans="1:3" ht="12.75">
      <c r="A46" s="63"/>
      <c r="B46" s="63"/>
      <c r="C46" s="63"/>
    </row>
    <row r="47" spans="1:3" ht="12.75">
      <c r="A47" s="63"/>
      <c r="B47" s="63"/>
      <c r="C47" s="63"/>
    </row>
    <row r="48" spans="1:3" ht="12.75">
      <c r="A48" s="63"/>
      <c r="B48" s="63"/>
      <c r="C48" s="63"/>
    </row>
    <row r="49" spans="1:3" ht="12.75">
      <c r="A49" s="63"/>
      <c r="B49" s="63"/>
      <c r="C49" s="63"/>
    </row>
    <row r="50" spans="1:3" ht="12.75">
      <c r="A50" s="63"/>
      <c r="B50" s="63"/>
      <c r="C50" s="63"/>
    </row>
    <row r="51" spans="1:3" ht="12.75">
      <c r="A51" s="63"/>
      <c r="B51" s="63"/>
      <c r="C51" s="63"/>
    </row>
    <row r="52" spans="1:3" ht="12.75">
      <c r="A52" s="63"/>
      <c r="B52" s="63"/>
      <c r="C52" s="63"/>
    </row>
    <row r="53" spans="1:3" ht="12.75">
      <c r="A53" s="63"/>
      <c r="B53" s="63"/>
      <c r="C53" s="63"/>
    </row>
    <row r="54" spans="1:3" ht="12.75">
      <c r="A54" s="63"/>
      <c r="B54" s="63"/>
      <c r="C54" s="63"/>
    </row>
    <row r="55" spans="1:3" ht="12.75">
      <c r="A55" s="63"/>
      <c r="B55" s="63"/>
      <c r="C55" s="63"/>
    </row>
    <row r="56" spans="1:3" ht="12.75">
      <c r="A56" s="63"/>
      <c r="B56" s="63"/>
      <c r="C56" s="63"/>
    </row>
    <row r="57" spans="1:3" ht="12.75">
      <c r="A57" s="63"/>
      <c r="B57" s="63"/>
      <c r="C57" s="63"/>
    </row>
    <row r="58" spans="1:3" ht="12.75">
      <c r="A58" s="63"/>
      <c r="B58" s="63"/>
      <c r="C58" s="63"/>
    </row>
    <row r="59" spans="1:3" ht="12.75">
      <c r="A59" s="63"/>
      <c r="B59" s="63"/>
      <c r="C59" s="63"/>
    </row>
    <row r="60" spans="1:3" ht="12.75">
      <c r="A60" s="63"/>
      <c r="B60" s="63"/>
      <c r="C60" s="63"/>
    </row>
    <row r="61" spans="1:3" ht="12.75">
      <c r="A61" s="63"/>
      <c r="B61" s="63"/>
      <c r="C61" s="63"/>
    </row>
    <row r="62" spans="1:3" ht="12.75">
      <c r="A62" s="63"/>
      <c r="B62" s="63"/>
      <c r="C62" s="63"/>
    </row>
    <row r="63" spans="1:3" ht="12.75">
      <c r="A63" s="63"/>
      <c r="B63" s="63"/>
      <c r="C63" s="63"/>
    </row>
    <row r="64" spans="1:3" ht="12.75">
      <c r="A64" s="63"/>
      <c r="B64" s="63"/>
      <c r="C64" s="63"/>
    </row>
    <row r="65" spans="1:3" ht="12.75">
      <c r="A65" s="63"/>
      <c r="B65" s="63"/>
      <c r="C65" s="63"/>
    </row>
    <row r="66" spans="1:3" ht="12.75">
      <c r="A66" s="63"/>
      <c r="B66" s="63"/>
      <c r="C66" s="63"/>
    </row>
    <row r="67" spans="1:3" ht="12.75">
      <c r="A67" s="63"/>
      <c r="B67" s="63"/>
      <c r="C67" s="63"/>
    </row>
    <row r="68" spans="1:3" ht="12.75">
      <c r="A68" s="63"/>
      <c r="B68" s="63"/>
      <c r="C68" s="63"/>
    </row>
    <row r="69" spans="1:3" ht="12.75">
      <c r="A69" s="63"/>
      <c r="B69" s="63"/>
      <c r="C69" s="63"/>
    </row>
    <row r="70" spans="1:3" ht="12.75">
      <c r="A70" s="63"/>
      <c r="B70" s="63"/>
      <c r="C70" s="63"/>
    </row>
    <row r="71" spans="1:3" ht="12.75">
      <c r="A71" s="63"/>
      <c r="B71" s="63"/>
      <c r="C71" s="63"/>
    </row>
    <row r="72" spans="1:3" ht="12.75">
      <c r="A72" s="63"/>
      <c r="B72" s="63"/>
      <c r="C72" s="63"/>
    </row>
    <row r="73" spans="1:3" ht="12.75">
      <c r="A73" s="63"/>
      <c r="B73" s="63"/>
      <c r="C73" s="63"/>
    </row>
    <row r="74" spans="1:3" ht="12.75">
      <c r="A74" s="63"/>
      <c r="B74" s="63"/>
      <c r="C74" s="63"/>
    </row>
    <row r="75" spans="1:3" ht="12.75">
      <c r="A75" s="63"/>
      <c r="B75" s="63"/>
      <c r="C75" s="6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N25"/>
  <sheetViews>
    <sheetView zoomScalePageLayoutView="0" workbookViewId="0" topLeftCell="A1">
      <selection activeCell="V30" sqref="V30"/>
    </sheetView>
  </sheetViews>
  <sheetFormatPr defaultColWidth="9.140625" defaultRowHeight="12.75"/>
  <cols>
    <col min="1" max="1" width="14.421875" style="0" customWidth="1"/>
    <col min="2" max="31" width="5.421875" style="0" customWidth="1"/>
    <col min="32" max="32" width="11.140625" style="0" customWidth="1"/>
    <col min="33" max="33" width="5.421875" style="0" customWidth="1"/>
  </cols>
  <sheetData>
    <row r="1" spans="1:40" ht="15.75">
      <c r="A1" s="8"/>
      <c r="B1" s="181" t="s">
        <v>49</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row>
    <row r="2" spans="1:26" ht="12.75">
      <c r="A2" s="8"/>
      <c r="B2" s="9"/>
      <c r="C2" s="9"/>
      <c r="D2" s="9"/>
      <c r="E2" s="9"/>
      <c r="K2" s="10"/>
      <c r="L2" s="10"/>
      <c r="M2" s="10"/>
      <c r="N2" s="10"/>
      <c r="O2" s="10"/>
      <c r="P2" s="10"/>
      <c r="Q2" s="10"/>
      <c r="R2" s="10"/>
      <c r="S2" s="10"/>
      <c r="T2" s="10"/>
      <c r="U2" s="10"/>
      <c r="V2" s="10"/>
      <c r="W2" s="10"/>
      <c r="X2" s="10"/>
      <c r="Y2" s="10"/>
      <c r="Z2" s="10"/>
    </row>
    <row r="3" spans="1:32" ht="12.75">
      <c r="A3" s="11"/>
      <c r="B3" s="158"/>
      <c r="C3" s="158"/>
      <c r="D3" s="182" t="s">
        <v>149</v>
      </c>
      <c r="E3" s="182"/>
      <c r="F3" s="182"/>
      <c r="G3" s="182"/>
      <c r="H3" s="182" t="s">
        <v>150</v>
      </c>
      <c r="I3" s="182"/>
      <c r="J3" s="182"/>
      <c r="K3" s="182"/>
      <c r="L3" s="183" t="s">
        <v>151</v>
      </c>
      <c r="M3" s="183"/>
      <c r="N3" s="183"/>
      <c r="O3" s="183"/>
      <c r="P3" s="183"/>
      <c r="Q3" s="182" t="s">
        <v>152</v>
      </c>
      <c r="R3" s="182"/>
      <c r="S3" s="182"/>
      <c r="T3" s="182"/>
      <c r="U3" s="183" t="s">
        <v>153</v>
      </c>
      <c r="V3" s="183"/>
      <c r="W3" s="183"/>
      <c r="X3" s="183"/>
      <c r="Y3" s="183"/>
      <c r="Z3" s="183" t="s">
        <v>154</v>
      </c>
      <c r="AA3" s="183"/>
      <c r="AB3" s="183"/>
      <c r="AC3" s="183"/>
      <c r="AD3" s="183"/>
      <c r="AE3" s="159"/>
      <c r="AF3" s="6"/>
    </row>
    <row r="4" spans="1:40" ht="15.75">
      <c r="A4" s="13" t="s">
        <v>11</v>
      </c>
      <c r="B4" s="160"/>
      <c r="C4" s="160"/>
      <c r="D4" s="160">
        <v>1</v>
      </c>
      <c r="E4" s="160">
        <v>2</v>
      </c>
      <c r="F4" s="160">
        <v>3</v>
      </c>
      <c r="G4" s="160">
        <v>4</v>
      </c>
      <c r="H4" s="160">
        <v>5</v>
      </c>
      <c r="I4" s="160">
        <v>6</v>
      </c>
      <c r="J4" s="160">
        <v>7</v>
      </c>
      <c r="K4" s="160">
        <v>8</v>
      </c>
      <c r="L4" s="160">
        <v>9</v>
      </c>
      <c r="M4" s="160">
        <v>10</v>
      </c>
      <c r="N4" s="160">
        <v>11</v>
      </c>
      <c r="O4" s="160">
        <v>12</v>
      </c>
      <c r="P4" s="160">
        <v>13</v>
      </c>
      <c r="Q4" s="160">
        <v>14</v>
      </c>
      <c r="R4" s="160">
        <v>15</v>
      </c>
      <c r="S4" s="160">
        <v>16</v>
      </c>
      <c r="T4" s="160">
        <v>17</v>
      </c>
      <c r="U4" s="160">
        <v>18</v>
      </c>
      <c r="V4" s="160">
        <v>19</v>
      </c>
      <c r="W4" s="160">
        <v>20</v>
      </c>
      <c r="X4" s="160">
        <v>21</v>
      </c>
      <c r="Y4" s="160">
        <v>22</v>
      </c>
      <c r="Z4" s="160">
        <v>23</v>
      </c>
      <c r="AA4" s="160">
        <v>24</v>
      </c>
      <c r="AB4" s="160">
        <v>25</v>
      </c>
      <c r="AC4" s="160">
        <v>26</v>
      </c>
      <c r="AD4" s="160">
        <v>27</v>
      </c>
      <c r="AE4" s="161"/>
      <c r="AF4" s="162" t="s">
        <v>54</v>
      </c>
      <c r="AG4" s="15"/>
      <c r="AH4" s="15"/>
      <c r="AI4" s="15"/>
      <c r="AJ4" s="15"/>
      <c r="AK4" s="15"/>
      <c r="AL4" s="15"/>
      <c r="AM4" s="15"/>
      <c r="AN4" s="15"/>
    </row>
    <row r="5" spans="1:40" ht="15.75">
      <c r="A5" s="13" t="s">
        <v>15</v>
      </c>
      <c r="B5" s="14"/>
      <c r="C5" s="14"/>
      <c r="D5" s="14"/>
      <c r="E5" s="14"/>
      <c r="F5" s="14"/>
      <c r="G5" s="14"/>
      <c r="H5" s="14"/>
      <c r="I5" s="14"/>
      <c r="J5" s="15"/>
      <c r="K5" s="15"/>
      <c r="L5" s="15"/>
      <c r="M5" s="15"/>
      <c r="N5" s="15"/>
      <c r="O5" s="15"/>
      <c r="P5" s="15"/>
      <c r="Q5" s="15"/>
      <c r="R5" s="15"/>
      <c r="S5" s="15"/>
      <c r="T5" s="15"/>
      <c r="U5" s="15"/>
      <c r="V5" s="15"/>
      <c r="W5" s="15"/>
      <c r="X5" s="15"/>
      <c r="Y5" s="15"/>
      <c r="Z5" s="15"/>
      <c r="AA5" s="15"/>
      <c r="AB5" s="15"/>
      <c r="AC5" s="15"/>
      <c r="AD5" s="15"/>
      <c r="AE5" s="15"/>
      <c r="AF5" s="2"/>
      <c r="AG5" s="15"/>
      <c r="AH5" s="15"/>
      <c r="AI5" s="15"/>
      <c r="AJ5" s="15"/>
      <c r="AK5" s="15"/>
      <c r="AL5" s="15"/>
      <c r="AM5" s="15"/>
      <c r="AN5" s="15"/>
    </row>
    <row r="6" spans="1:40" ht="12.75">
      <c r="A6" s="155" t="s">
        <v>10</v>
      </c>
      <c r="B6" s="12"/>
      <c r="C6" s="12"/>
      <c r="D6" s="17">
        <v>2</v>
      </c>
      <c r="E6" s="12">
        <v>2</v>
      </c>
      <c r="F6" s="12">
        <v>2</v>
      </c>
      <c r="G6" s="17">
        <v>2</v>
      </c>
      <c r="H6" s="12">
        <v>2</v>
      </c>
      <c r="I6" s="12">
        <v>2</v>
      </c>
      <c r="J6" s="12">
        <v>2</v>
      </c>
      <c r="K6" s="12">
        <v>2</v>
      </c>
      <c r="L6" s="12">
        <v>2</v>
      </c>
      <c r="M6" s="12">
        <v>2</v>
      </c>
      <c r="N6" s="12">
        <v>2</v>
      </c>
      <c r="O6" s="12">
        <v>2</v>
      </c>
      <c r="P6" s="12">
        <v>2</v>
      </c>
      <c r="Q6" s="12">
        <v>2</v>
      </c>
      <c r="R6" s="12">
        <v>2</v>
      </c>
      <c r="S6" s="12">
        <v>2</v>
      </c>
      <c r="T6" s="12">
        <v>2</v>
      </c>
      <c r="U6" s="12">
        <v>2</v>
      </c>
      <c r="V6" s="12">
        <v>2</v>
      </c>
      <c r="W6" s="12">
        <v>2</v>
      </c>
      <c r="X6" s="12">
        <v>2</v>
      </c>
      <c r="Y6" s="12">
        <v>2</v>
      </c>
      <c r="Z6" s="12">
        <v>2</v>
      </c>
      <c r="AA6" s="12">
        <v>2</v>
      </c>
      <c r="AB6" s="12">
        <v>2</v>
      </c>
      <c r="AC6" s="12">
        <v>2</v>
      </c>
      <c r="AD6" s="12">
        <v>2</v>
      </c>
      <c r="AE6" s="12"/>
      <c r="AF6" s="12">
        <f>SUM(A6:AD6)</f>
        <v>54</v>
      </c>
      <c r="AG6" s="12"/>
      <c r="AH6" s="12"/>
      <c r="AI6" s="12"/>
      <c r="AJ6" s="12"/>
      <c r="AK6" s="12"/>
      <c r="AL6" s="12"/>
      <c r="AM6" s="12"/>
      <c r="AN6" s="12"/>
    </row>
    <row r="7" spans="1:40" ht="12.75">
      <c r="A7" s="155" t="s">
        <v>10</v>
      </c>
      <c r="B7" s="12"/>
      <c r="C7" s="12"/>
      <c r="D7" s="17">
        <v>3</v>
      </c>
      <c r="E7" s="17">
        <v>3</v>
      </c>
      <c r="F7" s="17">
        <v>3</v>
      </c>
      <c r="G7" s="17">
        <v>3</v>
      </c>
      <c r="H7" s="17">
        <v>3</v>
      </c>
      <c r="I7" s="17">
        <v>3</v>
      </c>
      <c r="J7" s="17">
        <v>3</v>
      </c>
      <c r="K7" s="17">
        <v>3</v>
      </c>
      <c r="L7" s="17">
        <v>3</v>
      </c>
      <c r="M7" s="17">
        <v>3</v>
      </c>
      <c r="N7" s="17">
        <v>3</v>
      </c>
      <c r="O7" s="17">
        <v>3</v>
      </c>
      <c r="P7" s="17">
        <v>3</v>
      </c>
      <c r="Q7" s="17">
        <v>3</v>
      </c>
      <c r="R7" s="17">
        <v>3</v>
      </c>
      <c r="S7" s="17">
        <v>3</v>
      </c>
      <c r="T7" s="17">
        <v>3</v>
      </c>
      <c r="U7" s="17">
        <v>3</v>
      </c>
      <c r="V7" s="12">
        <v>3</v>
      </c>
      <c r="W7" s="12">
        <v>3</v>
      </c>
      <c r="X7" s="12">
        <v>3</v>
      </c>
      <c r="Y7" s="12">
        <v>3</v>
      </c>
      <c r="Z7" s="12">
        <v>3</v>
      </c>
      <c r="AA7" s="12">
        <v>3</v>
      </c>
      <c r="AB7" s="12">
        <v>3</v>
      </c>
      <c r="AC7" s="12">
        <v>3</v>
      </c>
      <c r="AD7" s="12">
        <v>3</v>
      </c>
      <c r="AE7" s="12"/>
      <c r="AF7" s="12">
        <f>SUM(A7:AD7)</f>
        <v>81</v>
      </c>
      <c r="AG7" s="12"/>
      <c r="AH7" s="12"/>
      <c r="AI7" s="12"/>
      <c r="AJ7" s="12"/>
      <c r="AK7" s="12"/>
      <c r="AL7" s="12"/>
      <c r="AM7" s="12"/>
      <c r="AN7" s="12"/>
    </row>
    <row r="8" spans="1:40" ht="12.75">
      <c r="A8" s="155" t="s">
        <v>147</v>
      </c>
      <c r="B8" s="12"/>
      <c r="C8" s="12"/>
      <c r="D8" s="17"/>
      <c r="E8" s="12"/>
      <c r="F8" s="12"/>
      <c r="G8" s="17"/>
      <c r="H8" s="12"/>
      <c r="I8" s="12"/>
      <c r="J8" s="12"/>
      <c r="K8" s="12"/>
      <c r="L8" s="12"/>
      <c r="M8" s="12"/>
      <c r="N8" s="12"/>
      <c r="O8" s="12"/>
      <c r="P8" s="12"/>
      <c r="V8" s="17">
        <v>1</v>
      </c>
      <c r="W8" s="17">
        <v>1</v>
      </c>
      <c r="X8" s="17">
        <v>1</v>
      </c>
      <c r="Y8" s="17">
        <v>2</v>
      </c>
      <c r="Z8" s="17">
        <v>1</v>
      </c>
      <c r="AA8" s="17">
        <v>2</v>
      </c>
      <c r="AB8" s="17">
        <v>1</v>
      </c>
      <c r="AC8" s="17">
        <v>2</v>
      </c>
      <c r="AD8" s="17">
        <v>2</v>
      </c>
      <c r="AE8" s="12"/>
      <c r="AF8" s="12">
        <f>SUM(A8:AD8)</f>
        <v>13</v>
      </c>
      <c r="AG8" s="18"/>
      <c r="AH8" s="18"/>
      <c r="AI8" s="18"/>
      <c r="AJ8" s="18"/>
      <c r="AK8" s="18"/>
      <c r="AL8" s="18"/>
      <c r="AM8" s="18"/>
      <c r="AN8" s="18"/>
    </row>
    <row r="9" spans="1:40" ht="12.75">
      <c r="A9" s="16" t="s">
        <v>53</v>
      </c>
      <c r="B9" s="12"/>
      <c r="C9" s="12"/>
      <c r="D9" s="17"/>
      <c r="E9" s="12"/>
      <c r="F9" s="12"/>
      <c r="G9" s="17"/>
      <c r="H9" s="12"/>
      <c r="I9" s="12"/>
      <c r="J9" s="17"/>
      <c r="K9" s="17"/>
      <c r="L9" s="17"/>
      <c r="M9" s="17"/>
      <c r="N9" s="17"/>
      <c r="O9" s="17"/>
      <c r="P9" s="17"/>
      <c r="Q9" s="12"/>
      <c r="R9" s="12"/>
      <c r="S9" s="12"/>
      <c r="T9" s="12"/>
      <c r="U9" s="12"/>
      <c r="V9" s="17">
        <v>2</v>
      </c>
      <c r="W9" s="17">
        <v>2</v>
      </c>
      <c r="X9" s="17">
        <v>2</v>
      </c>
      <c r="Y9" s="17">
        <v>2</v>
      </c>
      <c r="Z9" s="17">
        <v>2</v>
      </c>
      <c r="AA9" s="17">
        <v>2</v>
      </c>
      <c r="AB9" s="17">
        <v>2</v>
      </c>
      <c r="AC9" s="17">
        <v>2</v>
      </c>
      <c r="AD9" s="17">
        <v>2</v>
      </c>
      <c r="AE9" s="17"/>
      <c r="AF9" s="12">
        <f>SUM(A9:AD9)</f>
        <v>18</v>
      </c>
      <c r="AG9" s="17"/>
      <c r="AH9" s="17"/>
      <c r="AI9" s="17"/>
      <c r="AJ9" s="17"/>
      <c r="AK9" s="17"/>
      <c r="AL9" s="17"/>
      <c r="AM9" s="17"/>
      <c r="AN9" s="17"/>
    </row>
    <row r="10" spans="1:40" ht="12.75">
      <c r="A10" s="155" t="s">
        <v>157</v>
      </c>
      <c r="B10" s="25"/>
      <c r="C10" s="25"/>
      <c r="D10" s="25"/>
      <c r="E10" s="26"/>
      <c r="F10" s="25"/>
      <c r="G10" s="25"/>
      <c r="H10" s="26"/>
      <c r="I10" s="25"/>
      <c r="J10" s="25"/>
      <c r="K10" s="26"/>
      <c r="L10" s="26"/>
      <c r="M10" s="26"/>
      <c r="N10" s="26"/>
      <c r="O10" s="26"/>
      <c r="P10" s="26"/>
      <c r="Q10" s="26">
        <v>5</v>
      </c>
      <c r="R10" s="26">
        <v>5</v>
      </c>
      <c r="S10" s="26"/>
      <c r="T10" s="26"/>
      <c r="U10" s="26"/>
      <c r="V10" s="26"/>
      <c r="W10" s="26"/>
      <c r="X10" s="26"/>
      <c r="Y10" s="26"/>
      <c r="Z10" s="26"/>
      <c r="AA10" s="26"/>
      <c r="AB10" s="26"/>
      <c r="AC10" s="26"/>
      <c r="AD10" s="26"/>
      <c r="AE10" s="17"/>
      <c r="AF10" s="17"/>
      <c r="AG10" s="17"/>
      <c r="AH10" s="17"/>
      <c r="AI10" s="17"/>
      <c r="AJ10" s="17"/>
      <c r="AK10" s="17"/>
      <c r="AL10" s="17"/>
      <c r="AM10" s="17"/>
      <c r="AN10" s="17"/>
    </row>
    <row r="11" spans="1:40" ht="12.75">
      <c r="A11" s="16" t="s">
        <v>12</v>
      </c>
      <c r="B11" s="25"/>
      <c r="C11" s="25"/>
      <c r="D11" s="25"/>
      <c r="E11" s="26"/>
      <c r="F11" s="25"/>
      <c r="G11" s="25"/>
      <c r="H11" s="26"/>
      <c r="I11" s="25"/>
      <c r="J11" s="25"/>
      <c r="K11" s="26"/>
      <c r="L11" s="26"/>
      <c r="M11" s="26"/>
      <c r="N11" s="26"/>
      <c r="O11" s="26"/>
      <c r="P11" s="26"/>
      <c r="Q11" s="26"/>
      <c r="R11" s="26"/>
      <c r="S11" s="26"/>
      <c r="T11" s="26"/>
      <c r="U11" s="26"/>
      <c r="V11" s="26"/>
      <c r="W11" s="26"/>
      <c r="X11" s="26"/>
      <c r="Y11" s="26"/>
      <c r="Z11" s="26"/>
      <c r="AA11" s="26"/>
      <c r="AB11" s="26"/>
      <c r="AC11" s="26"/>
      <c r="AD11" s="26"/>
      <c r="AE11" s="17"/>
      <c r="AF11" s="17"/>
      <c r="AG11" s="17"/>
      <c r="AH11" s="17"/>
      <c r="AI11" s="17"/>
      <c r="AJ11" s="17"/>
      <c r="AK11" s="17"/>
      <c r="AL11" s="17"/>
      <c r="AM11" s="17"/>
      <c r="AN11" s="17"/>
    </row>
    <row r="12" spans="1:40" ht="12.75">
      <c r="A12" s="16"/>
      <c r="B12" s="25"/>
      <c r="C12" s="25"/>
      <c r="D12" s="25"/>
      <c r="E12" s="26"/>
      <c r="F12" s="25"/>
      <c r="G12" s="25"/>
      <c r="H12" s="25"/>
      <c r="I12" s="25"/>
      <c r="J12" s="25"/>
      <c r="K12" s="26"/>
      <c r="L12" s="26"/>
      <c r="M12" s="26"/>
      <c r="N12" s="26"/>
      <c r="O12" s="26"/>
      <c r="P12" s="26"/>
      <c r="Q12" s="26"/>
      <c r="R12" s="26"/>
      <c r="S12" s="26"/>
      <c r="T12" s="26"/>
      <c r="U12" s="26"/>
      <c r="V12" s="26"/>
      <c r="W12" s="25"/>
      <c r="X12" s="25"/>
      <c r="Y12" s="25"/>
      <c r="Z12" s="25"/>
      <c r="AA12" s="25"/>
      <c r="AB12" s="25"/>
      <c r="AC12" s="25"/>
      <c r="AD12" s="25"/>
      <c r="AE12" s="12"/>
      <c r="AF12" s="12"/>
      <c r="AG12" s="12"/>
      <c r="AH12" s="12"/>
      <c r="AI12" s="12"/>
      <c r="AJ12" s="12"/>
      <c r="AK12" s="12"/>
      <c r="AL12" s="12"/>
      <c r="AM12" s="12"/>
      <c r="AN12" s="12"/>
    </row>
    <row r="13" spans="1:40" ht="12.75">
      <c r="A13" s="16"/>
      <c r="B13" s="25"/>
      <c r="C13" s="25"/>
      <c r="D13" s="25"/>
      <c r="E13" s="26"/>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12"/>
      <c r="AF13" s="12"/>
      <c r="AG13" s="12"/>
      <c r="AH13" s="12"/>
      <c r="AI13" s="12"/>
      <c r="AJ13" s="12"/>
      <c r="AK13" s="12"/>
      <c r="AL13" s="12"/>
      <c r="AM13" s="12"/>
      <c r="AN13" s="12"/>
    </row>
    <row r="14" spans="1:40" ht="15.75" thickBot="1">
      <c r="A14" s="167" t="s">
        <v>131</v>
      </c>
      <c r="B14" s="165"/>
      <c r="C14" s="165"/>
      <c r="D14" s="165">
        <f>D6+D7+D8+D9+D10+D11+C14</f>
        <v>5</v>
      </c>
      <c r="E14" s="166">
        <f>E6+E7+E8+E9+E10+E11+D14</f>
        <v>10</v>
      </c>
      <c r="F14" s="165">
        <f aca="true" t="shared" si="0" ref="F14:AC14">F6+F7+F8+F9+F10+F11+E14</f>
        <v>15</v>
      </c>
      <c r="G14" s="165">
        <f t="shared" si="0"/>
        <v>20</v>
      </c>
      <c r="H14" s="165">
        <f t="shared" si="0"/>
        <v>25</v>
      </c>
      <c r="I14" s="165">
        <f>I6+I7+I8+I9+I10+I11+H14</f>
        <v>30</v>
      </c>
      <c r="J14" s="165">
        <f t="shared" si="0"/>
        <v>35</v>
      </c>
      <c r="K14" s="165">
        <f t="shared" si="0"/>
        <v>40</v>
      </c>
      <c r="L14" s="165">
        <f t="shared" si="0"/>
        <v>45</v>
      </c>
      <c r="M14" s="165">
        <f t="shared" si="0"/>
        <v>50</v>
      </c>
      <c r="N14" s="165">
        <f t="shared" si="0"/>
        <v>55</v>
      </c>
      <c r="O14" s="165">
        <f t="shared" si="0"/>
        <v>60</v>
      </c>
      <c r="P14" s="165">
        <f t="shared" si="0"/>
        <v>65</v>
      </c>
      <c r="Q14" s="165">
        <f t="shared" si="0"/>
        <v>75</v>
      </c>
      <c r="R14" s="165">
        <f t="shared" si="0"/>
        <v>85</v>
      </c>
      <c r="S14" s="165">
        <f t="shared" si="0"/>
        <v>90</v>
      </c>
      <c r="T14" s="165">
        <f t="shared" si="0"/>
        <v>95</v>
      </c>
      <c r="U14" s="165">
        <f t="shared" si="0"/>
        <v>100</v>
      </c>
      <c r="V14" s="165">
        <f t="shared" si="0"/>
        <v>108</v>
      </c>
      <c r="W14" s="165">
        <f t="shared" si="0"/>
        <v>116</v>
      </c>
      <c r="X14" s="165">
        <f t="shared" si="0"/>
        <v>124</v>
      </c>
      <c r="Y14" s="165">
        <f t="shared" si="0"/>
        <v>133</v>
      </c>
      <c r="Z14" s="165">
        <f t="shared" si="0"/>
        <v>141</v>
      </c>
      <c r="AA14" s="165">
        <f t="shared" si="0"/>
        <v>150</v>
      </c>
      <c r="AB14" s="165">
        <f t="shared" si="0"/>
        <v>158</v>
      </c>
      <c r="AC14" s="165">
        <f t="shared" si="0"/>
        <v>167</v>
      </c>
      <c r="AD14" s="165">
        <f>AD6+AD7+AD8+AD9+AD10+AD11+AC14</f>
        <v>176</v>
      </c>
      <c r="AE14" s="25"/>
      <c r="AF14" s="12"/>
      <c r="AG14" s="12"/>
      <c r="AH14" s="12"/>
      <c r="AI14" s="12"/>
      <c r="AJ14" s="12"/>
      <c r="AK14" s="12"/>
      <c r="AL14" s="12"/>
      <c r="AM14" s="12"/>
      <c r="AN14" s="12"/>
    </row>
    <row r="15" spans="1:40" ht="13.5" thickTop="1">
      <c r="A15" s="16"/>
      <c r="B15" s="25"/>
      <c r="C15" s="25"/>
      <c r="D15" s="25"/>
      <c r="E15" s="26"/>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12"/>
      <c r="AG15" s="12"/>
      <c r="AH15" s="12"/>
      <c r="AI15" s="12"/>
      <c r="AJ15" s="12"/>
      <c r="AK15" s="12"/>
      <c r="AL15" s="12"/>
      <c r="AM15" s="12"/>
      <c r="AN15" s="12"/>
    </row>
    <row r="16" spans="1:40" ht="12.75">
      <c r="A16" s="1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row>
    <row r="17" spans="1:40" ht="12.75">
      <c r="A17" s="16"/>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row>
    <row r="18" spans="1:40" ht="12.75">
      <c r="A18" s="16"/>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row>
    <row r="19" spans="1:40" ht="12.75">
      <c r="A19" s="16"/>
      <c r="B19" s="29" t="s">
        <v>17</v>
      </c>
      <c r="C19" s="12"/>
      <c r="D19" s="12"/>
      <c r="E19" s="12"/>
      <c r="F19" s="12"/>
      <c r="G19" s="12"/>
      <c r="H19" s="12"/>
      <c r="I19" s="12"/>
      <c r="J19" s="12"/>
      <c r="K19" s="12"/>
      <c r="L19" s="12"/>
      <c r="M19" s="12"/>
      <c r="N19" s="12"/>
      <c r="O19" s="12"/>
      <c r="P19" s="12"/>
      <c r="Q19" s="12"/>
      <c r="R19" s="12"/>
      <c r="S19" s="12"/>
      <c r="T19" s="12"/>
      <c r="U19" s="12"/>
      <c r="V19" s="12"/>
      <c r="W19" s="12"/>
      <c r="X19" s="12"/>
      <c r="Y19" s="17"/>
      <c r="Z19" s="17"/>
      <c r="AA19" s="12"/>
      <c r="AB19" s="12"/>
      <c r="AC19" s="12"/>
      <c r="AD19" s="12"/>
      <c r="AE19" s="12"/>
      <c r="AF19" s="12"/>
      <c r="AG19" s="12"/>
      <c r="AH19" s="12"/>
      <c r="AI19" s="12"/>
      <c r="AJ19" s="12"/>
      <c r="AK19" s="12"/>
      <c r="AL19" s="12"/>
      <c r="AM19" s="12"/>
      <c r="AN19" s="12"/>
    </row>
    <row r="20" spans="1:40" ht="12.75">
      <c r="A20" s="9"/>
      <c r="B20" s="29" t="s">
        <v>18</v>
      </c>
      <c r="C20" s="12"/>
      <c r="D20" s="12"/>
      <c r="E20" s="12"/>
      <c r="F20" s="12"/>
      <c r="G20" s="12"/>
      <c r="H20" s="12"/>
      <c r="I20" s="12"/>
      <c r="J20" s="12"/>
      <c r="K20" s="12"/>
      <c r="L20" s="12"/>
      <c r="M20" s="12"/>
      <c r="N20" s="12"/>
      <c r="O20" s="12"/>
      <c r="P20" s="17"/>
      <c r="Q20" s="17"/>
      <c r="R20" s="17"/>
      <c r="S20" s="17"/>
      <c r="T20" s="17"/>
      <c r="U20" s="17"/>
      <c r="V20" s="17"/>
      <c r="W20" s="17"/>
      <c r="X20" s="17"/>
      <c r="Y20" s="17"/>
      <c r="Z20" s="17"/>
      <c r="AA20" s="17"/>
      <c r="AB20" s="17"/>
      <c r="AC20" s="17"/>
      <c r="AD20" s="17"/>
      <c r="AE20" s="17"/>
      <c r="AF20" s="17"/>
      <c r="AG20" s="12"/>
      <c r="AH20" s="17"/>
      <c r="AI20" s="17"/>
      <c r="AJ20" s="17"/>
      <c r="AK20" s="17"/>
      <c r="AL20" s="17"/>
      <c r="AM20" s="17"/>
      <c r="AN20" s="17"/>
    </row>
    <row r="21" spans="1:40" ht="12.75">
      <c r="A21" s="16"/>
      <c r="B21" s="12"/>
      <c r="C21" s="12"/>
      <c r="D21" s="12"/>
      <c r="E21" s="12"/>
      <c r="F21" s="12"/>
      <c r="G21" s="12"/>
      <c r="H21" s="12"/>
      <c r="I21" s="12"/>
      <c r="J21" s="12"/>
      <c r="K21" s="17"/>
      <c r="L21" s="17"/>
      <c r="M21" s="17"/>
      <c r="N21" s="17"/>
      <c r="O21" s="17"/>
      <c r="P21" s="17"/>
      <c r="Q21" s="17"/>
      <c r="R21" s="17"/>
      <c r="S21" s="12"/>
      <c r="T21" s="12"/>
      <c r="U21" s="12"/>
      <c r="V21" s="12"/>
      <c r="W21" s="12"/>
      <c r="X21" s="12"/>
      <c r="Y21" s="12"/>
      <c r="Z21" s="12"/>
      <c r="AA21" s="12"/>
      <c r="AB21" s="12"/>
      <c r="AC21" s="12"/>
      <c r="AD21" s="12"/>
      <c r="AE21" s="12"/>
      <c r="AF21" s="12"/>
      <c r="AG21" s="12"/>
      <c r="AH21" s="12"/>
      <c r="AI21" s="12"/>
      <c r="AJ21" s="12"/>
      <c r="AK21" s="12"/>
      <c r="AL21" s="12"/>
      <c r="AM21" s="12"/>
      <c r="AN21" s="12"/>
    </row>
    <row r="22" spans="1:40" ht="12.75">
      <c r="A22" s="16"/>
      <c r="B22" s="12"/>
      <c r="C22" s="12"/>
      <c r="D22" s="12"/>
      <c r="E22" s="12"/>
      <c r="F22" s="12"/>
      <c r="G22" s="12"/>
      <c r="H22" s="12"/>
      <c r="I22" s="12"/>
      <c r="J22" s="12"/>
      <c r="K22" s="12"/>
      <c r="L22" s="12"/>
      <c r="M22" s="12"/>
      <c r="N22" s="12"/>
      <c r="O22" s="20"/>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row>
    <row r="23" spans="1:40" ht="12.75">
      <c r="A23" s="16"/>
      <c r="B23" s="12"/>
      <c r="C23" s="12"/>
      <c r="D23" s="12"/>
      <c r="E23" s="12"/>
      <c r="F23" s="12"/>
      <c r="G23" s="12"/>
      <c r="H23" s="12"/>
      <c r="I23" s="12"/>
      <c r="J23" s="12"/>
      <c r="K23" s="17"/>
      <c r="L23" s="17"/>
      <c r="M23" s="17"/>
      <c r="N23" s="17"/>
      <c r="O23" s="17"/>
      <c r="P23" s="17"/>
      <c r="Q23" s="17"/>
      <c r="R23" s="17"/>
      <c r="S23" s="17"/>
      <c r="T23" s="17"/>
      <c r="U23" s="17"/>
      <c r="V23" s="17"/>
      <c r="W23" s="17"/>
      <c r="X23" s="17"/>
      <c r="Y23" s="17"/>
      <c r="Z23" s="17"/>
      <c r="AA23" s="12"/>
      <c r="AB23" s="12"/>
      <c r="AC23" s="12"/>
      <c r="AD23" s="12"/>
      <c r="AE23" s="12"/>
      <c r="AF23" s="12"/>
      <c r="AG23" s="184"/>
      <c r="AH23" s="184"/>
      <c r="AI23" s="184"/>
      <c r="AJ23" s="184"/>
      <c r="AK23" s="184"/>
      <c r="AL23" s="184"/>
      <c r="AM23" s="184"/>
      <c r="AN23" s="184"/>
    </row>
    <row r="24" spans="1:40" ht="12.75">
      <c r="A24" s="155" t="s">
        <v>132</v>
      </c>
      <c r="B24" s="12">
        <f>'2. Resource planning'!AG21</f>
        <v>166</v>
      </c>
      <c r="C24" s="9"/>
      <c r="D24" s="12"/>
      <c r="E24" s="12"/>
      <c r="F24" s="12"/>
      <c r="G24" s="12"/>
      <c r="H24" s="12"/>
      <c r="I24" s="12"/>
      <c r="J24" s="12"/>
      <c r="K24" s="17"/>
      <c r="L24" s="17"/>
      <c r="M24" s="17"/>
      <c r="N24" s="17"/>
      <c r="O24" s="17"/>
      <c r="P24" s="17"/>
      <c r="Q24" s="17"/>
      <c r="R24" s="17"/>
      <c r="S24" s="17"/>
      <c r="T24" s="17"/>
      <c r="U24" s="17"/>
      <c r="V24" s="17"/>
      <c r="W24" s="17"/>
      <c r="X24" s="17"/>
      <c r="Y24" s="17"/>
      <c r="Z24" s="17"/>
      <c r="AA24" s="12"/>
      <c r="AB24" s="12"/>
      <c r="AC24" s="12"/>
      <c r="AD24" s="12"/>
      <c r="AE24" s="12"/>
      <c r="AF24" s="12"/>
      <c r="AG24" s="12"/>
      <c r="AH24" s="12"/>
      <c r="AI24" s="12"/>
      <c r="AJ24" s="12"/>
      <c r="AK24" s="12"/>
      <c r="AL24" s="12"/>
      <c r="AM24" s="12"/>
      <c r="AN24" s="12"/>
    </row>
    <row r="25" ht="12.75">
      <c r="A25" t="s">
        <v>16</v>
      </c>
    </row>
  </sheetData>
  <sheetProtection/>
  <mergeCells count="8">
    <mergeCell ref="B1:AN1"/>
    <mergeCell ref="D3:G3"/>
    <mergeCell ref="H3:K3"/>
    <mergeCell ref="L3:P3"/>
    <mergeCell ref="Q3:T3"/>
    <mergeCell ref="U3:Y3"/>
    <mergeCell ref="Z3:AD3"/>
    <mergeCell ref="AG23:AN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StreamServe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and task estimation template</dc:title>
  <dc:subject>Project and task estimation template</dc:subject>
  <dc:creator>Anders Ekström</dc:creator>
  <cp:keywords/>
  <dc:description/>
  <cp:lastModifiedBy>Johan Magne</cp:lastModifiedBy>
  <cp:lastPrinted>2005-10-07T15:01:32Z</cp:lastPrinted>
  <dcterms:created xsi:type="dcterms:W3CDTF">2005-10-07T12:17:10Z</dcterms:created>
  <dcterms:modified xsi:type="dcterms:W3CDTF">2009-09-21T07:48:55Z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ving status">
    <vt:lpwstr/>
  </property>
  <property fmtid="{D5CDD505-2E9C-101B-9397-08002B2CF9AE}" pid="3" name="Galaxy">
    <vt:lpwstr>1</vt:lpwstr>
  </property>
</Properties>
</file>