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DocFormats.com\Templates\In Progress\Renovation Budget Template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Sheet1!$B$2:$F$68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48" i="1"/>
  <c r="F49" i="1"/>
  <c r="F50" i="1"/>
  <c r="F51" i="1"/>
  <c r="F52" i="1"/>
  <c r="F53" i="1"/>
  <c r="F47" i="1"/>
  <c r="F38" i="1"/>
  <c r="F39" i="1"/>
  <c r="F40" i="1"/>
  <c r="F41" i="1"/>
  <c r="F42" i="1"/>
  <c r="F43" i="1"/>
  <c r="F7" i="1"/>
  <c r="F8" i="1"/>
  <c r="F44" i="1"/>
  <c r="F45" i="1"/>
  <c r="F46" i="1"/>
  <c r="F54" i="1"/>
  <c r="F55" i="1"/>
  <c r="F37" i="1"/>
  <c r="F63" i="1"/>
  <c r="F62" i="1"/>
  <c r="F61" i="1"/>
  <c r="F60" i="1"/>
  <c r="F59" i="1"/>
  <c r="F58" i="1"/>
  <c r="F64" i="1"/>
  <c r="E64" i="1"/>
  <c r="E56" i="1"/>
  <c r="F36" i="1"/>
  <c r="F35" i="1"/>
  <c r="F34" i="1"/>
  <c r="F33" i="1"/>
  <c r="F32" i="1"/>
  <c r="F31" i="1"/>
  <c r="F28" i="1"/>
  <c r="F22" i="1"/>
  <c r="F21" i="1"/>
  <c r="F20" i="1"/>
  <c r="F19" i="1"/>
  <c r="F18" i="1"/>
  <c r="F17" i="1"/>
  <c r="F16" i="1"/>
  <c r="F15" i="1"/>
  <c r="F10" i="1"/>
  <c r="F9" i="1"/>
  <c r="D64" i="1"/>
  <c r="D56" i="1"/>
  <c r="E29" i="1"/>
  <c r="D29" i="1"/>
  <c r="E11" i="1"/>
  <c r="D11" i="1"/>
  <c r="D65" i="1"/>
  <c r="D66" i="1"/>
  <c r="F11" i="1"/>
  <c r="F29" i="1"/>
  <c r="F56" i="1"/>
  <c r="E65" i="1"/>
  <c r="E66" i="1"/>
  <c r="F65" i="1"/>
  <c r="F66" i="1"/>
</calcChain>
</file>

<file path=xl/sharedStrings.xml><?xml version="1.0" encoding="utf-8"?>
<sst xmlns="http://schemas.openxmlformats.org/spreadsheetml/2006/main" count="68" uniqueCount="50">
  <si>
    <t>Variance</t>
  </si>
  <si>
    <t>&lt;Date&gt;</t>
  </si>
  <si>
    <t>Budget</t>
  </si>
  <si>
    <t>Actual</t>
  </si>
  <si>
    <t>&lt;Other Income&gt;</t>
  </si>
  <si>
    <t>Total Fixed Costs</t>
  </si>
  <si>
    <t>Childcare</t>
  </si>
  <si>
    <t>Clothing</t>
  </si>
  <si>
    <t>Home Renovation Budget</t>
  </si>
  <si>
    <t>Project Allowance</t>
  </si>
  <si>
    <t>Cash</t>
  </si>
  <si>
    <t>Project Expenses</t>
  </si>
  <si>
    <t>Building Designer/Architect</t>
  </si>
  <si>
    <t>Building Reports</t>
  </si>
  <si>
    <t>Council/Certifiers Fees</t>
  </si>
  <si>
    <t>Building Insurance</t>
  </si>
  <si>
    <t>Loan Repayment(s) - (month)</t>
  </si>
  <si>
    <t>Rent - (month)</t>
  </si>
  <si>
    <t>Loan Repayment(s)/Rent - Monthly</t>
  </si>
  <si>
    <t>Building Materials Costs (by owner)</t>
  </si>
  <si>
    <t>Bathroom - bath</t>
  </si>
  <si>
    <t>Bathroom - tiles</t>
  </si>
  <si>
    <t>Bathroom - vanity</t>
  </si>
  <si>
    <t>Bathroom - tapware + fittings</t>
  </si>
  <si>
    <t>Bathroom - Shower screen</t>
  </si>
  <si>
    <t>Kitchen - cabinetry</t>
  </si>
  <si>
    <t>Kitchen - benchtop</t>
  </si>
  <si>
    <t>Kitchen - sink + tapware</t>
  </si>
  <si>
    <t>Kitchen - cooking Appliances</t>
  </si>
  <si>
    <t>Kitchen - dishwasher</t>
  </si>
  <si>
    <t>Kitchen - splashback (tile/glass)</t>
  </si>
  <si>
    <t>Kitchen - Misc fittings/fixtures</t>
  </si>
  <si>
    <t>Builder/Carpenter(labour+ materials)</t>
  </si>
  <si>
    <t>Finance - Loan Amount</t>
  </si>
  <si>
    <t>Loan Repayment(s)/Rent</t>
  </si>
  <si>
    <t>Ducted Air Conditioning</t>
  </si>
  <si>
    <t>Building Services Costs</t>
  </si>
  <si>
    <t>Total Renovation Expenses</t>
  </si>
  <si>
    <t>Kitchen - Floor Tiles</t>
  </si>
  <si>
    <t>Miscellaneous - adhesives/Grout etc</t>
  </si>
  <si>
    <t>Bathroom - Light/fan</t>
  </si>
  <si>
    <t>Total Building Materials Cost</t>
  </si>
  <si>
    <t>&lt;Other Building Services Costs&gt;</t>
  </si>
  <si>
    <t>&lt;Other Miscellaneous costs&gt;</t>
  </si>
  <si>
    <t>Electrician (labour + materials)</t>
  </si>
  <si>
    <t>Plumber (labour + materials)</t>
  </si>
  <si>
    <t>&lt;Renovation Project Description&gt; eg. New Ensuite Bathroom + Kitchen. Install ducted air/con.</t>
  </si>
  <si>
    <t>Bathroom - Toilet</t>
  </si>
  <si>
    <t>Total Spend</t>
  </si>
  <si>
    <t>Total Available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</si>
</sst>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44" fontId="3" fillId="3" borderId="3" xfId="2" applyFont="1" applyFill="1" applyBorder="1"/>
    <xf numFmtId="0" fontId="2" fillId="3" borderId="4" xfId="0" applyFont="1" applyFill="1" applyBorder="1" applyAlignment="1">
      <alignment horizontal="left"/>
    </xf>
    <xf numFmtId="44" fontId="3" fillId="3" borderId="5" xfId="2" applyFont="1" applyFill="1" applyBorder="1"/>
    <xf numFmtId="44" fontId="3" fillId="3" borderId="0" xfId="2" applyFont="1" applyFill="1" applyBorder="1"/>
    <xf numFmtId="0" fontId="2" fillId="3" borderId="1" xfId="0" applyFont="1" applyFill="1" applyBorder="1" applyAlignment="1">
      <alignment horizontal="center"/>
    </xf>
    <xf numFmtId="43" fontId="3" fillId="3" borderId="0" xfId="1" applyFont="1" applyFill="1" applyBorder="1"/>
    <xf numFmtId="0" fontId="2" fillId="3" borderId="7" xfId="0" applyFont="1" applyFill="1" applyBorder="1" applyAlignment="1">
      <alignment horizontal="center"/>
    </xf>
    <xf numFmtId="44" fontId="3" fillId="3" borderId="8" xfId="2" applyFont="1" applyFill="1" applyBorder="1"/>
    <xf numFmtId="43" fontId="3" fillId="3" borderId="8" xfId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ont="1" applyFill="1"/>
    <xf numFmtId="44" fontId="3" fillId="4" borderId="12" xfId="2" applyFont="1" applyFill="1" applyBorder="1"/>
    <xf numFmtId="44" fontId="3" fillId="4" borderId="13" xfId="2" applyFont="1" applyFill="1" applyBorder="1"/>
    <xf numFmtId="44" fontId="3" fillId="4" borderId="14" xfId="2" applyFont="1" applyFill="1" applyBorder="1"/>
    <xf numFmtId="44" fontId="3" fillId="4" borderId="15" xfId="2" applyFont="1" applyFill="1" applyBorder="1"/>
    <xf numFmtId="44" fontId="3" fillId="4" borderId="3" xfId="2" applyFont="1" applyFill="1" applyBorder="1"/>
    <xf numFmtId="0" fontId="3" fillId="5" borderId="12" xfId="0" applyFont="1" applyFill="1" applyBorder="1"/>
    <xf numFmtId="43" fontId="3" fillId="5" borderId="12" xfId="1" applyFont="1" applyFill="1" applyBorder="1"/>
    <xf numFmtId="44" fontId="3" fillId="3" borderId="16" xfId="2" applyFont="1" applyFill="1" applyBorder="1" applyAlignment="1">
      <alignment horizontal="center"/>
    </xf>
    <xf numFmtId="44" fontId="3" fillId="3" borderId="16" xfId="2" applyFont="1" applyFill="1" applyBorder="1"/>
    <xf numFmtId="44" fontId="3" fillId="4" borderId="16" xfId="2" applyFont="1" applyFill="1" applyBorder="1"/>
    <xf numFmtId="44" fontId="3" fillId="4" borderId="18" xfId="2" applyFont="1" applyFill="1" applyBorder="1"/>
    <xf numFmtId="44" fontId="1" fillId="4" borderId="18" xfId="2" applyFont="1" applyFill="1" applyBorder="1"/>
    <xf numFmtId="44" fontId="3" fillId="3" borderId="19" xfId="2" applyFont="1" applyFill="1" applyBorder="1"/>
    <xf numFmtId="44" fontId="3" fillId="4" borderId="5" xfId="2" applyFont="1" applyFill="1" applyBorder="1"/>
    <xf numFmtId="43" fontId="3" fillId="5" borderId="13" xfId="1" applyFont="1" applyFill="1" applyBorder="1"/>
    <xf numFmtId="44" fontId="3" fillId="4" borderId="19" xfId="2" applyFont="1" applyFill="1" applyBorder="1"/>
    <xf numFmtId="44" fontId="1" fillId="4" borderId="21" xfId="2" applyFont="1" applyFill="1" applyBorder="1"/>
    <xf numFmtId="0" fontId="3" fillId="3" borderId="22" xfId="0" applyFont="1" applyFill="1" applyBorder="1" applyAlignment="1">
      <alignment horizontal="left" indent="15"/>
    </xf>
    <xf numFmtId="0" fontId="3" fillId="3" borderId="0" xfId="0" applyFont="1" applyFill="1" applyBorder="1" applyAlignment="1">
      <alignment horizontal="left" indent="15"/>
    </xf>
    <xf numFmtId="0" fontId="0" fillId="3" borderId="22" xfId="0" applyFill="1" applyBorder="1"/>
    <xf numFmtId="0" fontId="0" fillId="3" borderId="0" xfId="0" applyFill="1" applyBorder="1"/>
    <xf numFmtId="0" fontId="0" fillId="3" borderId="8" xfId="0" applyFill="1" applyBorder="1"/>
    <xf numFmtId="0" fontId="3" fillId="5" borderId="13" xfId="0" applyFont="1" applyFill="1" applyBorder="1"/>
    <xf numFmtId="0" fontId="3" fillId="3" borderId="22" xfId="0" applyFont="1" applyFill="1" applyBorder="1" applyAlignment="1">
      <alignment horizontal="left" indent="10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2" fillId="5" borderId="20" xfId="0" applyFont="1" applyFill="1" applyBorder="1"/>
    <xf numFmtId="0" fontId="5" fillId="4" borderId="2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4" fontId="2" fillId="6" borderId="17" xfId="2" applyFont="1" applyFill="1" applyBorder="1"/>
    <xf numFmtId="44" fontId="2" fillId="6" borderId="2" xfId="2" applyFont="1" applyFill="1" applyBorder="1"/>
    <xf numFmtId="44" fontId="2" fillId="6" borderId="6" xfId="2" applyFont="1" applyFill="1" applyBorder="1"/>
    <xf numFmtId="0" fontId="6" fillId="3" borderId="22" xfId="0" applyFont="1" applyFill="1" applyBorder="1" applyAlignment="1">
      <alignment horizontal="left" indent="20"/>
    </xf>
    <xf numFmtId="0" fontId="6" fillId="3" borderId="0" xfId="0" applyFont="1" applyFill="1" applyBorder="1" applyAlignment="1">
      <alignment horizontal="left" indent="20"/>
    </xf>
    <xf numFmtId="0" fontId="3" fillId="3" borderId="22" xfId="0" applyFont="1" applyFill="1" applyBorder="1" applyAlignment="1">
      <alignment horizontal="left" indent="10"/>
    </xf>
    <xf numFmtId="0" fontId="3" fillId="3" borderId="0" xfId="0" applyFont="1" applyFill="1" applyBorder="1" applyAlignment="1">
      <alignment horizontal="left" indent="10"/>
    </xf>
    <xf numFmtId="0" fontId="6" fillId="3" borderId="22" xfId="0" applyFont="1" applyFill="1" applyBorder="1" applyAlignment="1">
      <alignment horizontal="left" indent="15"/>
    </xf>
    <xf numFmtId="0" fontId="6" fillId="3" borderId="0" xfId="0" applyFont="1" applyFill="1" applyBorder="1" applyAlignment="1">
      <alignment horizontal="left" indent="15"/>
    </xf>
    <xf numFmtId="0" fontId="3" fillId="3" borderId="22" xfId="0" applyFont="1" applyFill="1" applyBorder="1" applyAlignment="1">
      <alignment horizontal="left" indent="5"/>
    </xf>
    <xf numFmtId="0" fontId="3" fillId="3" borderId="0" xfId="0" applyFont="1" applyFill="1" applyBorder="1" applyAlignment="1">
      <alignment horizontal="left" indent="5"/>
    </xf>
    <xf numFmtId="0" fontId="4" fillId="3" borderId="22" xfId="0" applyFont="1" applyFill="1" applyBorder="1" applyAlignment="1">
      <alignment horizontal="left" indent="10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241301</xdr:colOff>
      <xdr:row>1</xdr:row>
      <xdr:rowOff>12701</xdr:rowOff>
    </xdr:from>
    <xdr:to>
      <xdr:col>2</xdr:col>
      <xdr:colOff>736601</xdr:colOff>
      <xdr:row>2</xdr:row>
      <xdr:rowOff>206839</xdr:rowOff>
    </xdr:to>
    <xdr:pic>
      <xdr:nvPicPr>
        <xdr:cNvPr id="2" name="Picture 1" descr="Build-Local-Logo-new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203201"/>
          <a:ext cx="1447800" cy="46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8"/>
  <sheetViews>
    <sheetView tabSelected="1" workbookViewId="0">
      <selection activeCell="H8" sqref="H8"/>
    </sheetView>
  </sheetViews>
  <sheetFormatPr defaultColWidth="8.85546875" defaultRowHeight="15" x14ac:dyDescent="0.25"/>
  <cols>
    <col min="1" max="1" width="8.85546875" style="1"/>
    <col min="2" max="2" width="12.42578125" style="1" customWidth="1"/>
    <col min="3" max="3" width="30.42578125" style="1" customWidth="1"/>
    <col min="4" max="4" width="20.42578125" style="1" customWidth="1"/>
    <col min="5" max="5" width="19.140625" style="1" customWidth="1"/>
    <col min="6" max="6" width="16" style="1" customWidth="1"/>
    <col min="7" max="16384" width="8.85546875" style="1"/>
  </cols>
  <sheetData>
    <row r="1" spans="2:6" ht="15.75" thickBot="1" x14ac:dyDescent="0.3"/>
    <row r="2" spans="2:6" ht="23.25" x14ac:dyDescent="0.35">
      <c r="B2" s="59" t="s">
        <v>8</v>
      </c>
      <c r="C2" s="60"/>
      <c r="D2" s="60"/>
      <c r="E2" s="60"/>
      <c r="F2" s="61"/>
    </row>
    <row r="3" spans="2:6" ht="18.75" thickBot="1" x14ac:dyDescent="0.3">
      <c r="B3" s="62" t="s">
        <v>1</v>
      </c>
      <c r="C3" s="63"/>
      <c r="D3" s="63"/>
      <c r="E3" s="63"/>
      <c r="F3" s="64"/>
    </row>
    <row r="4" spans="2:6" ht="16.5" thickBot="1" x14ac:dyDescent="0.3">
      <c r="B4" s="43" t="s">
        <v>46</v>
      </c>
      <c r="C4" s="44"/>
      <c r="D4" s="45"/>
      <c r="E4" s="45"/>
      <c r="F4" s="46"/>
    </row>
    <row r="5" spans="2:6" ht="15.75" thickBot="1" x14ac:dyDescent="0.3">
      <c r="B5" s="4"/>
      <c r="C5" s="2"/>
      <c r="D5" s="7" t="s">
        <v>2</v>
      </c>
      <c r="E5" s="7" t="s">
        <v>3</v>
      </c>
      <c r="F5" s="9" t="s">
        <v>0</v>
      </c>
    </row>
    <row r="6" spans="2:6" x14ac:dyDescent="0.25">
      <c r="B6" s="42" t="s">
        <v>9</v>
      </c>
      <c r="C6" s="21"/>
      <c r="D6" s="21"/>
      <c r="E6" s="21"/>
      <c r="F6" s="38"/>
    </row>
    <row r="7" spans="2:6" x14ac:dyDescent="0.25">
      <c r="B7" s="56" t="s">
        <v>33</v>
      </c>
      <c r="C7" s="57"/>
      <c r="D7" s="23">
        <v>40000</v>
      </c>
      <c r="E7" s="23">
        <v>40000</v>
      </c>
      <c r="F7" s="28">
        <f>E7-D7</f>
        <v>0</v>
      </c>
    </row>
    <row r="8" spans="2:6" x14ac:dyDescent="0.25">
      <c r="B8" s="56" t="s">
        <v>10</v>
      </c>
      <c r="C8" s="57"/>
      <c r="D8" s="23">
        <v>6700</v>
      </c>
      <c r="E8" s="23">
        <v>5800</v>
      </c>
      <c r="F8" s="28">
        <f>E8-D8</f>
        <v>-900</v>
      </c>
    </row>
    <row r="9" spans="2:6" x14ac:dyDescent="0.25">
      <c r="B9" s="56" t="s">
        <v>4</v>
      </c>
      <c r="C9" s="57"/>
      <c r="D9" s="23">
        <v>0</v>
      </c>
      <c r="E9" s="23">
        <v>0</v>
      </c>
      <c r="F9" s="28">
        <f>D9-E9</f>
        <v>0</v>
      </c>
    </row>
    <row r="10" spans="2:6" x14ac:dyDescent="0.25">
      <c r="B10" s="56" t="s">
        <v>4</v>
      </c>
      <c r="C10" s="57"/>
      <c r="D10" s="23">
        <v>0</v>
      </c>
      <c r="E10" s="23">
        <v>0</v>
      </c>
      <c r="F10" s="28">
        <f>D10-E10</f>
        <v>0</v>
      </c>
    </row>
    <row r="11" spans="2:6" x14ac:dyDescent="0.25">
      <c r="B11" s="54" t="s">
        <v>49</v>
      </c>
      <c r="C11" s="55"/>
      <c r="D11" s="19">
        <f>SUM(D7:D10)</f>
        <v>46700</v>
      </c>
      <c r="E11" s="20">
        <f>SUM(E7:E10)</f>
        <v>45800</v>
      </c>
      <c r="F11" s="29">
        <f>SUM(F7:F10)</f>
        <v>-900</v>
      </c>
    </row>
    <row r="12" spans="2:6" x14ac:dyDescent="0.25">
      <c r="B12" s="33"/>
      <c r="C12" s="34"/>
      <c r="D12" s="3"/>
      <c r="E12" s="3"/>
      <c r="F12" s="5"/>
    </row>
    <row r="13" spans="2:6" x14ac:dyDescent="0.25">
      <c r="B13" s="42" t="s">
        <v>11</v>
      </c>
      <c r="C13" s="21"/>
      <c r="D13" s="22"/>
      <c r="E13" s="22"/>
      <c r="F13" s="30"/>
    </row>
    <row r="14" spans="2:6" x14ac:dyDescent="0.25">
      <c r="B14" s="56" t="s">
        <v>36</v>
      </c>
      <c r="C14" s="57"/>
      <c r="D14" s="6"/>
      <c r="E14" s="6"/>
      <c r="F14" s="10"/>
    </row>
    <row r="15" spans="2:6" x14ac:dyDescent="0.25">
      <c r="B15" s="52" t="s">
        <v>12</v>
      </c>
      <c r="C15" s="53"/>
      <c r="D15" s="24">
        <v>2500</v>
      </c>
      <c r="E15" s="24">
        <v>2800</v>
      </c>
      <c r="F15" s="28">
        <f t="shared" ref="F15:F28" si="0">D15-E15</f>
        <v>-300</v>
      </c>
    </row>
    <row r="16" spans="2:6" x14ac:dyDescent="0.25">
      <c r="B16" s="52" t="s">
        <v>13</v>
      </c>
      <c r="C16" s="53"/>
      <c r="D16" s="24">
        <v>850</v>
      </c>
      <c r="E16" s="24">
        <v>850</v>
      </c>
      <c r="F16" s="28">
        <f t="shared" si="0"/>
        <v>0</v>
      </c>
    </row>
    <row r="17" spans="2:6" x14ac:dyDescent="0.25">
      <c r="B17" s="52" t="s">
        <v>15</v>
      </c>
      <c r="C17" s="53"/>
      <c r="D17" s="24">
        <v>250</v>
      </c>
      <c r="E17" s="24">
        <v>190</v>
      </c>
      <c r="F17" s="28">
        <f t="shared" si="0"/>
        <v>60</v>
      </c>
    </row>
    <row r="18" spans="2:6" x14ac:dyDescent="0.25">
      <c r="B18" s="52" t="s">
        <v>14</v>
      </c>
      <c r="C18" s="53"/>
      <c r="D18" s="24">
        <v>510</v>
      </c>
      <c r="E18" s="24">
        <v>480</v>
      </c>
      <c r="F18" s="28">
        <f t="shared" si="0"/>
        <v>30</v>
      </c>
    </row>
    <row r="19" spans="2:6" x14ac:dyDescent="0.25">
      <c r="B19" s="52" t="s">
        <v>32</v>
      </c>
      <c r="C19" s="53"/>
      <c r="D19" s="24">
        <v>17400</v>
      </c>
      <c r="E19" s="24">
        <v>18200</v>
      </c>
      <c r="F19" s="28">
        <f t="shared" si="0"/>
        <v>-800</v>
      </c>
    </row>
    <row r="20" spans="2:6" x14ac:dyDescent="0.25">
      <c r="B20" s="52" t="s">
        <v>44</v>
      </c>
      <c r="C20" s="53"/>
      <c r="D20" s="24">
        <v>660</v>
      </c>
      <c r="E20" s="24">
        <v>660</v>
      </c>
      <c r="F20" s="28">
        <f t="shared" si="0"/>
        <v>0</v>
      </c>
    </row>
    <row r="21" spans="2:6" x14ac:dyDescent="0.25">
      <c r="B21" s="52" t="s">
        <v>45</v>
      </c>
      <c r="C21" s="53" t="s">
        <v>6</v>
      </c>
      <c r="D21" s="24">
        <v>1000</v>
      </c>
      <c r="E21" s="24">
        <v>1000</v>
      </c>
      <c r="F21" s="28">
        <f t="shared" si="0"/>
        <v>0</v>
      </c>
    </row>
    <row r="22" spans="2:6" x14ac:dyDescent="0.25">
      <c r="B22" s="52" t="s">
        <v>35</v>
      </c>
      <c r="C22" s="53"/>
      <c r="D22" s="24">
        <v>8000</v>
      </c>
      <c r="E22" s="24">
        <v>8000</v>
      </c>
      <c r="F22" s="28">
        <f t="shared" si="0"/>
        <v>0</v>
      </c>
    </row>
    <row r="23" spans="2:6" x14ac:dyDescent="0.25">
      <c r="B23" s="39"/>
      <c r="C23" s="40" t="s">
        <v>42</v>
      </c>
      <c r="D23" s="24">
        <v>0</v>
      </c>
      <c r="E23" s="24">
        <v>0</v>
      </c>
      <c r="F23" s="28">
        <f t="shared" si="0"/>
        <v>0</v>
      </c>
    </row>
    <row r="24" spans="2:6" x14ac:dyDescent="0.25">
      <c r="B24" s="39"/>
      <c r="C24" s="40" t="s">
        <v>42</v>
      </c>
      <c r="D24" s="24">
        <v>0</v>
      </c>
      <c r="E24" s="24">
        <v>0</v>
      </c>
      <c r="F24" s="28">
        <f t="shared" si="0"/>
        <v>0</v>
      </c>
    </row>
    <row r="25" spans="2:6" x14ac:dyDescent="0.25">
      <c r="B25" s="39"/>
      <c r="C25" s="40" t="s">
        <v>42</v>
      </c>
      <c r="D25" s="24">
        <v>0</v>
      </c>
      <c r="E25" s="24">
        <v>0</v>
      </c>
      <c r="F25" s="28">
        <f t="shared" si="0"/>
        <v>0</v>
      </c>
    </row>
    <row r="26" spans="2:6" x14ac:dyDescent="0.25">
      <c r="B26" s="39"/>
      <c r="C26" s="40" t="s">
        <v>42</v>
      </c>
      <c r="D26" s="24">
        <v>0</v>
      </c>
      <c r="E26" s="24">
        <v>0</v>
      </c>
      <c r="F26" s="28">
        <f t="shared" si="0"/>
        <v>0</v>
      </c>
    </row>
    <row r="27" spans="2:6" x14ac:dyDescent="0.25">
      <c r="B27" s="39"/>
      <c r="C27" s="40" t="s">
        <v>42</v>
      </c>
      <c r="D27" s="24">
        <v>0</v>
      </c>
      <c r="E27" s="24">
        <v>0</v>
      </c>
      <c r="F27" s="28">
        <f t="shared" si="0"/>
        <v>0</v>
      </c>
    </row>
    <row r="28" spans="2:6" x14ac:dyDescent="0.25">
      <c r="B28" s="52" t="s">
        <v>42</v>
      </c>
      <c r="C28" s="53"/>
      <c r="D28" s="24">
        <v>0</v>
      </c>
      <c r="E28" s="24">
        <v>0</v>
      </c>
      <c r="F28" s="28">
        <f t="shared" si="0"/>
        <v>0</v>
      </c>
    </row>
    <row r="29" spans="2:6" x14ac:dyDescent="0.25">
      <c r="B29" s="54" t="s">
        <v>5</v>
      </c>
      <c r="C29" s="55"/>
      <c r="D29" s="18">
        <f>SUM(D14:D28)</f>
        <v>31170</v>
      </c>
      <c r="E29" s="16">
        <f>SUM(E14:E28)</f>
        <v>32180</v>
      </c>
      <c r="F29" s="17">
        <f>SUM(F15:F28)</f>
        <v>-1010</v>
      </c>
    </row>
    <row r="30" spans="2:6" x14ac:dyDescent="0.25">
      <c r="B30" s="56" t="s">
        <v>19</v>
      </c>
      <c r="C30" s="57"/>
      <c r="D30" s="8"/>
      <c r="E30" s="8"/>
      <c r="F30" s="11"/>
    </row>
    <row r="31" spans="2:6" x14ac:dyDescent="0.25">
      <c r="B31" s="58" t="s">
        <v>21</v>
      </c>
      <c r="C31" s="53"/>
      <c r="D31" s="24">
        <v>300</v>
      </c>
      <c r="E31" s="24">
        <v>360</v>
      </c>
      <c r="F31" s="28">
        <f t="shared" ref="F31:F55" si="1">D31-E31</f>
        <v>-60</v>
      </c>
    </row>
    <row r="32" spans="2:6" x14ac:dyDescent="0.25">
      <c r="B32" s="52" t="s">
        <v>20</v>
      </c>
      <c r="C32" s="53"/>
      <c r="D32" s="24">
        <v>360</v>
      </c>
      <c r="E32" s="24">
        <v>295</v>
      </c>
      <c r="F32" s="28">
        <f t="shared" si="1"/>
        <v>65</v>
      </c>
    </row>
    <row r="33" spans="2:6" x14ac:dyDescent="0.25">
      <c r="B33" s="52" t="s">
        <v>23</v>
      </c>
      <c r="C33" s="53"/>
      <c r="D33" s="24">
        <v>420</v>
      </c>
      <c r="E33" s="24">
        <v>464</v>
      </c>
      <c r="F33" s="28">
        <f t="shared" si="1"/>
        <v>-44</v>
      </c>
    </row>
    <row r="34" spans="2:6" x14ac:dyDescent="0.25">
      <c r="B34" s="52" t="s">
        <v>22</v>
      </c>
      <c r="C34" s="53"/>
      <c r="D34" s="24">
        <v>650</v>
      </c>
      <c r="E34" s="24">
        <v>650</v>
      </c>
      <c r="F34" s="28">
        <f t="shared" si="1"/>
        <v>0</v>
      </c>
    </row>
    <row r="35" spans="2:6" x14ac:dyDescent="0.25">
      <c r="B35" s="52" t="s">
        <v>40</v>
      </c>
      <c r="C35" s="53"/>
      <c r="D35" s="24">
        <v>89</v>
      </c>
      <c r="E35" s="24">
        <v>89</v>
      </c>
      <c r="F35" s="28">
        <f t="shared" si="1"/>
        <v>0</v>
      </c>
    </row>
    <row r="36" spans="2:6" x14ac:dyDescent="0.25">
      <c r="B36" s="52" t="s">
        <v>24</v>
      </c>
      <c r="C36" s="53"/>
      <c r="D36" s="24">
        <v>810</v>
      </c>
      <c r="E36" s="24">
        <v>810</v>
      </c>
      <c r="F36" s="28">
        <f t="shared" si="1"/>
        <v>0</v>
      </c>
    </row>
    <row r="37" spans="2:6" x14ac:dyDescent="0.25">
      <c r="B37" s="52" t="s">
        <v>47</v>
      </c>
      <c r="C37" s="53"/>
      <c r="D37" s="24">
        <v>310</v>
      </c>
      <c r="E37" s="24">
        <v>290</v>
      </c>
      <c r="F37" s="28">
        <f t="shared" si="1"/>
        <v>20</v>
      </c>
    </row>
    <row r="38" spans="2:6" x14ac:dyDescent="0.25">
      <c r="B38" s="39"/>
      <c r="C38" s="40" t="s">
        <v>25</v>
      </c>
      <c r="D38" s="24">
        <v>4100</v>
      </c>
      <c r="E38" s="24">
        <v>4100</v>
      </c>
      <c r="F38" s="28">
        <f t="shared" si="1"/>
        <v>0</v>
      </c>
    </row>
    <row r="39" spans="2:6" x14ac:dyDescent="0.25">
      <c r="B39" s="39"/>
      <c r="C39" s="40" t="s">
        <v>26</v>
      </c>
      <c r="D39" s="24">
        <v>1500</v>
      </c>
      <c r="E39" s="24">
        <v>1500</v>
      </c>
      <c r="F39" s="28">
        <f t="shared" si="1"/>
        <v>0</v>
      </c>
    </row>
    <row r="40" spans="2:6" x14ac:dyDescent="0.25">
      <c r="B40" s="39"/>
      <c r="C40" s="41" t="s">
        <v>27</v>
      </c>
      <c r="D40" s="24">
        <v>350</v>
      </c>
      <c r="E40" s="24">
        <v>325</v>
      </c>
      <c r="F40" s="28">
        <f t="shared" si="1"/>
        <v>25</v>
      </c>
    </row>
    <row r="41" spans="2:6" x14ac:dyDescent="0.25">
      <c r="B41" s="39"/>
      <c r="C41" s="41" t="s">
        <v>28</v>
      </c>
      <c r="D41" s="24">
        <v>1100</v>
      </c>
      <c r="E41" s="24">
        <v>1100</v>
      </c>
      <c r="F41" s="28">
        <f t="shared" si="1"/>
        <v>0</v>
      </c>
    </row>
    <row r="42" spans="2:6" x14ac:dyDescent="0.25">
      <c r="B42" s="39"/>
      <c r="C42" s="41" t="s">
        <v>29</v>
      </c>
      <c r="D42" s="24">
        <v>600</v>
      </c>
      <c r="E42" s="24">
        <v>600</v>
      </c>
      <c r="F42" s="28">
        <f t="shared" si="1"/>
        <v>0</v>
      </c>
    </row>
    <row r="43" spans="2:6" x14ac:dyDescent="0.25">
      <c r="B43" s="39"/>
      <c r="C43" s="41" t="s">
        <v>30</v>
      </c>
      <c r="D43" s="24">
        <v>250</v>
      </c>
      <c r="E43" s="24">
        <v>250</v>
      </c>
      <c r="F43" s="28">
        <f t="shared" si="1"/>
        <v>0</v>
      </c>
    </row>
    <row r="44" spans="2:6" x14ac:dyDescent="0.25">
      <c r="B44" s="39"/>
      <c r="C44" s="41" t="s">
        <v>31</v>
      </c>
      <c r="D44" s="24">
        <v>230</v>
      </c>
      <c r="E44" s="24">
        <v>190</v>
      </c>
      <c r="F44" s="28">
        <f t="shared" si="1"/>
        <v>40</v>
      </c>
    </row>
    <row r="45" spans="2:6" x14ac:dyDescent="0.25">
      <c r="B45" s="39"/>
      <c r="C45" s="41" t="s">
        <v>38</v>
      </c>
      <c r="D45" s="24">
        <v>450</v>
      </c>
      <c r="E45" s="24">
        <v>475</v>
      </c>
      <c r="F45" s="28">
        <f t="shared" si="1"/>
        <v>-25</v>
      </c>
    </row>
    <row r="46" spans="2:6" x14ac:dyDescent="0.25">
      <c r="B46" s="52" t="s">
        <v>39</v>
      </c>
      <c r="C46" s="53"/>
      <c r="D46" s="24">
        <v>210</v>
      </c>
      <c r="E46" s="24">
        <v>230</v>
      </c>
      <c r="F46" s="28">
        <f t="shared" si="1"/>
        <v>-20</v>
      </c>
    </row>
    <row r="47" spans="2:6" x14ac:dyDescent="0.25">
      <c r="B47" s="39"/>
      <c r="C47" s="40" t="s">
        <v>43</v>
      </c>
      <c r="D47" s="24">
        <v>0</v>
      </c>
      <c r="E47" s="24">
        <v>0</v>
      </c>
      <c r="F47" s="28">
        <f t="shared" si="1"/>
        <v>0</v>
      </c>
    </row>
    <row r="48" spans="2:6" x14ac:dyDescent="0.25">
      <c r="B48" s="39"/>
      <c r="C48" s="40" t="s">
        <v>43</v>
      </c>
      <c r="D48" s="24">
        <v>0</v>
      </c>
      <c r="E48" s="24">
        <v>0</v>
      </c>
      <c r="F48" s="28">
        <f t="shared" si="1"/>
        <v>0</v>
      </c>
    </row>
    <row r="49" spans="2:6" x14ac:dyDescent="0.25">
      <c r="B49" s="39"/>
      <c r="C49" s="40" t="s">
        <v>43</v>
      </c>
      <c r="D49" s="24">
        <v>0</v>
      </c>
      <c r="E49" s="24">
        <v>0</v>
      </c>
      <c r="F49" s="28">
        <f t="shared" si="1"/>
        <v>0</v>
      </c>
    </row>
    <row r="50" spans="2:6" x14ac:dyDescent="0.25">
      <c r="B50" s="39"/>
      <c r="C50" s="40" t="s">
        <v>43</v>
      </c>
      <c r="D50" s="24">
        <v>0</v>
      </c>
      <c r="E50" s="24">
        <v>0</v>
      </c>
      <c r="F50" s="28">
        <f t="shared" si="1"/>
        <v>0</v>
      </c>
    </row>
    <row r="51" spans="2:6" x14ac:dyDescent="0.25">
      <c r="B51" s="39"/>
      <c r="C51" s="40" t="s">
        <v>43</v>
      </c>
      <c r="D51" s="24">
        <v>0</v>
      </c>
      <c r="E51" s="24">
        <v>0</v>
      </c>
      <c r="F51" s="28">
        <f t="shared" si="1"/>
        <v>0</v>
      </c>
    </row>
    <row r="52" spans="2:6" x14ac:dyDescent="0.25">
      <c r="B52" s="39"/>
      <c r="C52" s="40" t="s">
        <v>43</v>
      </c>
      <c r="D52" s="24">
        <v>0</v>
      </c>
      <c r="E52" s="24">
        <v>0</v>
      </c>
      <c r="F52" s="28">
        <f t="shared" si="1"/>
        <v>0</v>
      </c>
    </row>
    <row r="53" spans="2:6" x14ac:dyDescent="0.25">
      <c r="B53" s="52" t="s">
        <v>43</v>
      </c>
      <c r="C53" s="53"/>
      <c r="D53" s="24">
        <v>0</v>
      </c>
      <c r="E53" s="24">
        <v>0</v>
      </c>
      <c r="F53" s="28">
        <f t="shared" si="1"/>
        <v>0</v>
      </c>
    </row>
    <row r="54" spans="2:6" x14ac:dyDescent="0.25">
      <c r="B54" s="52" t="s">
        <v>43</v>
      </c>
      <c r="C54" s="53"/>
      <c r="D54" s="24">
        <v>0</v>
      </c>
      <c r="E54" s="24">
        <v>0</v>
      </c>
      <c r="F54" s="28">
        <f t="shared" si="1"/>
        <v>0</v>
      </c>
    </row>
    <row r="55" spans="2:6" x14ac:dyDescent="0.25">
      <c r="B55" s="52" t="s">
        <v>43</v>
      </c>
      <c r="C55" s="53"/>
      <c r="D55" s="24">
        <v>0</v>
      </c>
      <c r="E55" s="24">
        <v>0</v>
      </c>
      <c r="F55" s="28">
        <f t="shared" si="1"/>
        <v>0</v>
      </c>
    </row>
    <row r="56" spans="2:6" x14ac:dyDescent="0.25">
      <c r="B56" s="54" t="s">
        <v>41</v>
      </c>
      <c r="C56" s="55"/>
      <c r="D56" s="18">
        <f>SUM(D31:D55)</f>
        <v>11729</v>
      </c>
      <c r="E56" s="16">
        <f>SUM(E31:E55)</f>
        <v>11728</v>
      </c>
      <c r="F56" s="17">
        <f>SUM(F31:F55)</f>
        <v>1</v>
      </c>
    </row>
    <row r="57" spans="2:6" x14ac:dyDescent="0.25">
      <c r="B57" s="56" t="s">
        <v>18</v>
      </c>
      <c r="C57" s="57"/>
      <c r="D57" s="8"/>
      <c r="E57" s="8"/>
      <c r="F57" s="11"/>
    </row>
    <row r="58" spans="2:6" x14ac:dyDescent="0.25">
      <c r="B58" s="52" t="s">
        <v>16</v>
      </c>
      <c r="C58" s="53"/>
      <c r="D58" s="24">
        <v>300</v>
      </c>
      <c r="E58" s="24">
        <v>300</v>
      </c>
      <c r="F58" s="28">
        <f t="shared" ref="F58:F63" si="2">D58-E58</f>
        <v>0</v>
      </c>
    </row>
    <row r="59" spans="2:6" x14ac:dyDescent="0.25">
      <c r="B59" s="52" t="s">
        <v>16</v>
      </c>
      <c r="C59" s="53"/>
      <c r="D59" s="24">
        <v>300</v>
      </c>
      <c r="E59" s="24">
        <v>300</v>
      </c>
      <c r="F59" s="28">
        <f t="shared" si="2"/>
        <v>0</v>
      </c>
    </row>
    <row r="60" spans="2:6" x14ac:dyDescent="0.25">
      <c r="B60" s="52" t="s">
        <v>16</v>
      </c>
      <c r="C60" s="53" t="s">
        <v>7</v>
      </c>
      <c r="D60" s="24">
        <v>0</v>
      </c>
      <c r="E60" s="24">
        <v>0</v>
      </c>
      <c r="F60" s="28">
        <f t="shared" si="2"/>
        <v>0</v>
      </c>
    </row>
    <row r="61" spans="2:6" x14ac:dyDescent="0.25">
      <c r="B61" s="52" t="s">
        <v>17</v>
      </c>
      <c r="C61" s="53"/>
      <c r="D61" s="24">
        <v>1600</v>
      </c>
      <c r="E61" s="24">
        <v>1600</v>
      </c>
      <c r="F61" s="28">
        <f t="shared" si="2"/>
        <v>0</v>
      </c>
    </row>
    <row r="62" spans="2:6" x14ac:dyDescent="0.25">
      <c r="B62" s="52" t="s">
        <v>17</v>
      </c>
      <c r="C62" s="53"/>
      <c r="D62" s="24">
        <v>1600</v>
      </c>
      <c r="E62" s="24">
        <v>1600</v>
      </c>
      <c r="F62" s="28">
        <f t="shared" si="2"/>
        <v>0</v>
      </c>
    </row>
    <row r="63" spans="2:6" x14ac:dyDescent="0.25">
      <c r="B63" s="52" t="s">
        <v>17</v>
      </c>
      <c r="C63" s="53"/>
      <c r="D63" s="24">
        <v>0</v>
      </c>
      <c r="E63" s="24">
        <v>0</v>
      </c>
      <c r="F63" s="28">
        <f t="shared" si="2"/>
        <v>0</v>
      </c>
    </row>
    <row r="64" spans="2:6" x14ac:dyDescent="0.25">
      <c r="B64" s="54" t="s">
        <v>34</v>
      </c>
      <c r="C64" s="55"/>
      <c r="D64" s="25">
        <f>SUM(D58:D63)</f>
        <v>3800</v>
      </c>
      <c r="E64" s="25">
        <f>SUM(E58:E63)</f>
        <v>3800</v>
      </c>
      <c r="F64" s="31">
        <f>SUM(F58:F63)</f>
        <v>0</v>
      </c>
    </row>
    <row r="65" spans="2:6" s="15" customFormat="1" ht="15.75" thickBot="1" x14ac:dyDescent="0.3">
      <c r="B65" s="54" t="s">
        <v>37</v>
      </c>
      <c r="C65" s="55"/>
      <c r="D65" s="26">
        <f>D64+D56+D29</f>
        <v>46699</v>
      </c>
      <c r="E65" s="27">
        <f>E64+E56+E29</f>
        <v>47708</v>
      </c>
      <c r="F65" s="32">
        <f>F64+F56+F29</f>
        <v>-1009</v>
      </c>
    </row>
    <row r="66" spans="2:6" ht="15.75" thickBot="1" x14ac:dyDescent="0.3">
      <c r="B66" s="50" t="s">
        <v>48</v>
      </c>
      <c r="C66" s="51"/>
      <c r="D66" s="47">
        <f>D11-D65</f>
        <v>1</v>
      </c>
      <c r="E66" s="48">
        <f>E11-E65</f>
        <v>-1908</v>
      </c>
      <c r="F66" s="49">
        <f>F11+F65</f>
        <v>-1909</v>
      </c>
    </row>
    <row r="67" spans="2:6" ht="10.5" customHeight="1" thickTop="1" x14ac:dyDescent="0.25">
      <c r="B67" s="35"/>
      <c r="C67" s="36"/>
      <c r="D67" s="36"/>
      <c r="E67" s="36"/>
      <c r="F67" s="37"/>
    </row>
    <row r="68" spans="2:6" ht="7.5" customHeight="1" thickBot="1" x14ac:dyDescent="0.3">
      <c r="B68" s="14"/>
      <c r="C68" s="12"/>
      <c r="D68" s="12"/>
      <c r="E68" s="12"/>
      <c r="F68" s="13"/>
    </row>
  </sheetData>
  <mergeCells count="41">
    <mergeCell ref="B2:F2"/>
    <mergeCell ref="B3:F3"/>
    <mergeCell ref="B7:C7"/>
    <mergeCell ref="B8:C8"/>
    <mergeCell ref="B11:C11"/>
    <mergeCell ref="B9:C9"/>
    <mergeCell ref="B10:C10"/>
    <mergeCell ref="B29:C29"/>
    <mergeCell ref="B30:C30"/>
    <mergeCell ref="B31:C31"/>
    <mergeCell ref="B57:C57"/>
    <mergeCell ref="B28:C28"/>
    <mergeCell ref="B32:C32"/>
    <mergeCell ref="B33:C33"/>
    <mergeCell ref="B34:C34"/>
    <mergeCell ref="B35:C35"/>
    <mergeCell ref="B36:C36"/>
    <mergeCell ref="B37:C37"/>
    <mergeCell ref="B53:C53"/>
    <mergeCell ref="B46:C46"/>
    <mergeCell ref="B21:C21"/>
    <mergeCell ref="B20:C20"/>
    <mergeCell ref="B22:C22"/>
    <mergeCell ref="B19:C19"/>
    <mergeCell ref="B14:C14"/>
    <mergeCell ref="B15:C15"/>
    <mergeCell ref="B16:C16"/>
    <mergeCell ref="B17:C17"/>
    <mergeCell ref="B18:C18"/>
    <mergeCell ref="B66:C66"/>
    <mergeCell ref="B63:C63"/>
    <mergeCell ref="B64:C64"/>
    <mergeCell ref="B65:C65"/>
    <mergeCell ref="B54:C54"/>
    <mergeCell ref="B55:C55"/>
    <mergeCell ref="B62:C62"/>
    <mergeCell ref="B60:C60"/>
    <mergeCell ref="B61:C61"/>
    <mergeCell ref="B58:C58"/>
    <mergeCell ref="B59:C59"/>
    <mergeCell ref="B56:C56"/>
  </mergeCells>
  <printOptions horizontalCentered="1"/>
  <pageMargins left="0.7" right="0.7" top="0.75" bottom="0.75" header="0.3" footer="0.3"/>
  <pageSetup scale="91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Zayn Ali</cp:lastModifiedBy>
  <cp:lastPrinted>2010-06-17T01:24:47Z</cp:lastPrinted>
  <dcterms:created xsi:type="dcterms:W3CDTF">2013-04-23T12:59:42Z</dcterms:created>
  <dcterms:modified xsi:type="dcterms:W3CDTF">2017-08-01T12:06:09Z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